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lagerverwaltung/"/>
    </mc:Choice>
  </mc:AlternateContent>
  <bookViews>
    <workbookView xWindow="0" yWindow="460" windowWidth="25600" windowHeight="15460" tabRatio="500"/>
  </bookViews>
  <sheets>
    <sheet name="Neuzugänge Feb 17" sheetId="2" r:id="rId1"/>
  </sheets>
  <definedNames>
    <definedName name="_xlnm._FilterDatabase" localSheetId="0" hidden="1">'Neuzugänge Feb 17'!$B$4:$T$87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6" i="2"/>
  <c r="N5" i="2"/>
</calcChain>
</file>

<file path=xl/sharedStrings.xml><?xml version="1.0" encoding="utf-8"?>
<sst xmlns="http://schemas.openxmlformats.org/spreadsheetml/2006/main" count="1014" uniqueCount="316">
  <si>
    <t>EH</t>
  </si>
  <si>
    <t>STK</t>
  </si>
  <si>
    <t>KATEGORIE</t>
  </si>
  <si>
    <t>REGION</t>
  </si>
  <si>
    <t>JG</t>
  </si>
  <si>
    <t>Wein</t>
  </si>
  <si>
    <t>weiß</t>
  </si>
  <si>
    <t>trocken</t>
  </si>
  <si>
    <t>hf</t>
  </si>
  <si>
    <t>Österreich</t>
  </si>
  <si>
    <t>rot</t>
  </si>
  <si>
    <t>Burgenland</t>
  </si>
  <si>
    <t>Frankreich</t>
  </si>
  <si>
    <t>Burgund</t>
  </si>
  <si>
    <t>in</t>
  </si>
  <si>
    <t>Chardonnay</t>
  </si>
  <si>
    <t>Blaufränkisch</t>
  </si>
  <si>
    <t>FARBE</t>
  </si>
  <si>
    <t>SÜSSE</t>
  </si>
  <si>
    <t>LAND</t>
  </si>
  <si>
    <t>SUBREGION</t>
  </si>
  <si>
    <t>WEINGUT</t>
  </si>
  <si>
    <t>WEINBEZEICHNUNG</t>
  </si>
  <si>
    <t>REBSORTE</t>
  </si>
  <si>
    <t>KAPSEL</t>
  </si>
  <si>
    <t>ETIKETTE</t>
  </si>
  <si>
    <t>LO</t>
  </si>
  <si>
    <t>ID</t>
  </si>
  <si>
    <t>PREIS / FL. EXKL. MWST</t>
  </si>
  <si>
    <t>PREIS / FL. INKL. MWST</t>
  </si>
  <si>
    <t>FÜLL-STAND</t>
  </si>
  <si>
    <t>Preise inkl. MWST / First come. First serve.  /  Es gelten  unsere AGB's. / www.trinkreif.at / info@trinkreif.at</t>
  </si>
  <si>
    <t>Markus Inzinger: 0699 / 10365611                    Clemens Riedl: 0676 / 3849370</t>
  </si>
  <si>
    <t>Cuvée</t>
  </si>
  <si>
    <t>elv</t>
  </si>
  <si>
    <t>Mittelburgenland</t>
  </si>
  <si>
    <t>Spanien</t>
  </si>
  <si>
    <t>Deutschland</t>
  </si>
  <si>
    <t>Pfalz</t>
  </si>
  <si>
    <t>Neusiedlersee</t>
  </si>
  <si>
    <t>Heinrich, Gernot</t>
  </si>
  <si>
    <t>Neusiedlersee-Hügelland</t>
  </si>
  <si>
    <t>Kollwentz</t>
  </si>
  <si>
    <t>Cabernet Sauvignon</t>
  </si>
  <si>
    <t>Steinzeiler</t>
  </si>
  <si>
    <t>Südburgenland</t>
  </si>
  <si>
    <t>Krutzler</t>
  </si>
  <si>
    <t>Perwolff</t>
  </si>
  <si>
    <t>Pinot Noir</t>
  </si>
  <si>
    <t>U</t>
  </si>
  <si>
    <t>D/U</t>
  </si>
  <si>
    <t>D</t>
  </si>
  <si>
    <t>esb</t>
  </si>
  <si>
    <t>P-BOX-B/07</t>
  </si>
  <si>
    <t>Rioja</t>
  </si>
  <si>
    <t>In Signo Leonis</t>
  </si>
  <si>
    <t>klb</t>
  </si>
  <si>
    <t>elb</t>
  </si>
  <si>
    <t>Cuvee</t>
  </si>
  <si>
    <t>ints</t>
  </si>
  <si>
    <t>Italien</t>
  </si>
  <si>
    <t>Rhone</t>
  </si>
  <si>
    <t>Bordeaux</t>
  </si>
  <si>
    <t>Saint-Julien</t>
  </si>
  <si>
    <t>Pauillac</t>
  </si>
  <si>
    <t>Pomerol</t>
  </si>
  <si>
    <t>Pessac Leognan</t>
  </si>
  <si>
    <t>Chateau Leoville Barton</t>
  </si>
  <si>
    <t>Leoville Barton</t>
  </si>
  <si>
    <t>Chateau Leoville-Las Cases</t>
  </si>
  <si>
    <t>Margaux</t>
  </si>
  <si>
    <t>Chateau Margaux</t>
  </si>
  <si>
    <t>Libanon</t>
  </si>
  <si>
    <t>Bekaa Valley</t>
  </si>
  <si>
    <t>Chateau Musar</t>
  </si>
  <si>
    <t>NI-A/00</t>
  </si>
  <si>
    <t>Haut Medoc</t>
  </si>
  <si>
    <t>Australien</t>
  </si>
  <si>
    <t>Syrah</t>
  </si>
  <si>
    <t>P-BOX-A/05</t>
  </si>
  <si>
    <t>BOX-K-GRÜN-A/07</t>
  </si>
  <si>
    <t>BOX-K-GRÜN-C/07</t>
  </si>
  <si>
    <t>Toskana</t>
  </si>
  <si>
    <t>Fontodi</t>
  </si>
  <si>
    <t>Sangiovese</t>
  </si>
  <si>
    <t>Kerschbaum</t>
  </si>
  <si>
    <t>Blaufränkisch Dürrau</t>
  </si>
  <si>
    <t>G-BOX-A/06</t>
  </si>
  <si>
    <t>W-BOX-G/01</t>
  </si>
  <si>
    <t>Marques de Murrieta</t>
  </si>
  <si>
    <t>Penfolds</t>
  </si>
  <si>
    <t>Chianti Classico</t>
  </si>
  <si>
    <t>Tignanello</t>
  </si>
  <si>
    <t>ORANGE-B/03-M</t>
  </si>
  <si>
    <t>Rheingau</t>
  </si>
  <si>
    <t xml:space="preserve">Bayer, Heribert </t>
  </si>
  <si>
    <t>W-BOX-H/03</t>
  </si>
  <si>
    <t>tr-16-10601</t>
  </si>
  <si>
    <t>G-BOX-H/05</t>
  </si>
  <si>
    <t>tr-16-10602</t>
  </si>
  <si>
    <t>tr-16-10603</t>
  </si>
  <si>
    <t>W-BOX-O/02</t>
  </si>
  <si>
    <t>tr-16-10605</t>
  </si>
  <si>
    <t>BOX-K-ORANGE-C/07</t>
  </si>
  <si>
    <t>tr-16-10606</t>
  </si>
  <si>
    <t>In Signo Sagittarii</t>
  </si>
  <si>
    <t>G-BOX-E/08</t>
  </si>
  <si>
    <t>tr-16-10607</t>
  </si>
  <si>
    <t>G-BOX-D/06</t>
  </si>
  <si>
    <t>tr-16-10608</t>
  </si>
  <si>
    <t>G-BOX-A/04</t>
  </si>
  <si>
    <t>tr-16-10609</t>
  </si>
  <si>
    <t>G-BOX-C/08</t>
  </si>
  <si>
    <t>tr-16-10610</t>
  </si>
  <si>
    <t>In Signo Tauri</t>
  </si>
  <si>
    <t>G-BOX-J/04</t>
  </si>
  <si>
    <t>tr-16-10612</t>
  </si>
  <si>
    <t>G-BOX-G/02</t>
  </si>
  <si>
    <t>tr-16-10613</t>
  </si>
  <si>
    <t>G-BOX-H/09</t>
  </si>
  <si>
    <t>tr-16-10614</t>
  </si>
  <si>
    <t>G-BOX-C/04</t>
  </si>
  <si>
    <t>tr-16-10615</t>
  </si>
  <si>
    <t>Herzblut</t>
  </si>
  <si>
    <t>tr-16-10617</t>
  </si>
  <si>
    <t>tr-16-10618</t>
  </si>
  <si>
    <t>Capanna</t>
  </si>
  <si>
    <t xml:space="preserve">Brunello </t>
  </si>
  <si>
    <t>R-BOX-C/06</t>
  </si>
  <si>
    <t>tr-16-10547</t>
  </si>
  <si>
    <t>P-BOX-H/04</t>
  </si>
  <si>
    <t>tr-16-10548</t>
  </si>
  <si>
    <t>Castello di Ama</t>
  </si>
  <si>
    <t>tr-16-10540</t>
  </si>
  <si>
    <t>Chateau Bel-Air</t>
  </si>
  <si>
    <t>Bel-Air</t>
  </si>
  <si>
    <t>W-BOX-A/05</t>
  </si>
  <si>
    <t>tr-16-10589</t>
  </si>
  <si>
    <t xml:space="preserve">Chateau Cissac </t>
  </si>
  <si>
    <t>Cissac</t>
  </si>
  <si>
    <t>W-BOX-R/07</t>
  </si>
  <si>
    <t>tr-16-10530</t>
  </si>
  <si>
    <t>Chateau Clerc Milon Rothschild</t>
  </si>
  <si>
    <t>Clerc Milon</t>
  </si>
  <si>
    <t>tr-16-10334</t>
  </si>
  <si>
    <t>GELB-A/04-A</t>
  </si>
  <si>
    <t>Chateau La Garde</t>
  </si>
  <si>
    <t>La Garde</t>
  </si>
  <si>
    <t>P-BOX-L/04</t>
  </si>
  <si>
    <t>tr-16-10535</t>
  </si>
  <si>
    <t>Chateau Lafleur Grangeneuve</t>
  </si>
  <si>
    <t>Lafleur Grangeneuve</t>
  </si>
  <si>
    <t>ABV-102</t>
  </si>
  <si>
    <t>tr-16-10587</t>
  </si>
  <si>
    <t>tr-16-10339</t>
  </si>
  <si>
    <t>Leoville-Las Cses</t>
  </si>
  <si>
    <t>tr-16-10336</t>
  </si>
  <si>
    <t>ORANGE-A/03-C</t>
  </si>
  <si>
    <t>tr-16-10346</t>
  </si>
  <si>
    <t>Listrac Medoc</t>
  </si>
  <si>
    <t>Chateau Mayne Lalande</t>
  </si>
  <si>
    <t>Mayne Lalande</t>
  </si>
  <si>
    <t>P-BOX-L/03</t>
  </si>
  <si>
    <t>tr-16-10538</t>
  </si>
  <si>
    <t>Musar red</t>
  </si>
  <si>
    <t>tr-16-10616</t>
  </si>
  <si>
    <t>Saint-Joseph</t>
  </si>
  <si>
    <t>Delas Freres</t>
  </si>
  <si>
    <t>Les Challeys</t>
  </si>
  <si>
    <t>ABV-60</t>
  </si>
  <si>
    <t>tr-16-10539</t>
  </si>
  <si>
    <t>Fattoria di Felsina</t>
  </si>
  <si>
    <t>Chianti Classico Riserva Berardegna</t>
  </si>
  <si>
    <t>P-BOX-H/03</t>
  </si>
  <si>
    <t>tr-16-10541</t>
  </si>
  <si>
    <t>R-BOX-K/09</t>
  </si>
  <si>
    <t>tr-16-10542</t>
  </si>
  <si>
    <t>R-BOX-C/05</t>
  </si>
  <si>
    <t>tr-16-10544</t>
  </si>
  <si>
    <t>tr-16-10545</t>
  </si>
  <si>
    <t>W-BOX-R/04</t>
  </si>
  <si>
    <t>tr-16-10546</t>
  </si>
  <si>
    <t>Baden</t>
  </si>
  <si>
    <t>Freiherr von Gleichenstein</t>
  </si>
  <si>
    <t>Spätburgunder Oberrotweiler Eichberg QbA Baron Philippe</t>
  </si>
  <si>
    <t>R-BOX-J/08</t>
  </si>
  <si>
    <t>tr-16-10367</t>
  </si>
  <si>
    <t>tr-16-10368</t>
  </si>
  <si>
    <t>Spätburgunder Oberrotweiler Eichberg QbA Baron Philippe***</t>
  </si>
  <si>
    <t>R-BOX-F/05</t>
  </si>
  <si>
    <t>tr-16-10369</t>
  </si>
  <si>
    <t>tr-16-10370</t>
  </si>
  <si>
    <t>Spätburgunder Oberrotweiler Eichberg QbA Barrique *</t>
  </si>
  <si>
    <t>VR-E/10</t>
  </si>
  <si>
    <t>tr-16-10371</t>
  </si>
  <si>
    <t>P-BOX-L/02</t>
  </si>
  <si>
    <t>tr-16-10372</t>
  </si>
  <si>
    <t>Franken</t>
  </si>
  <si>
    <t>Fürst</t>
  </si>
  <si>
    <t>Frühburgunder Centgrafenberg</t>
  </si>
  <si>
    <t>Frühburgunder</t>
  </si>
  <si>
    <t>R-BOX-L/02</t>
  </si>
  <si>
    <t>tr-16-10376</t>
  </si>
  <si>
    <t>Cote-Rotie</t>
  </si>
  <si>
    <t>Guigal</t>
  </si>
  <si>
    <t>Cote-Rotie "La Mouline"</t>
  </si>
  <si>
    <t>NI-C/00</t>
  </si>
  <si>
    <t>tr-16-10348</t>
  </si>
  <si>
    <t>Cote-Rotie "La Turque"</t>
  </si>
  <si>
    <t>NI-B/00</t>
  </si>
  <si>
    <t>tr-16-10349</t>
  </si>
  <si>
    <t>Gabarinza </t>
  </si>
  <si>
    <t>tr-16-10344</t>
  </si>
  <si>
    <t>Huber, Bernhard</t>
  </si>
  <si>
    <t>Spätburgunder Bienenberg GG</t>
  </si>
  <si>
    <t>R-BOX-C/02</t>
  </si>
  <si>
    <t>tr-16-10360</t>
  </si>
  <si>
    <t>Jung, Jakob</t>
  </si>
  <si>
    <t>Spätburgunder Alexander Johannes</t>
  </si>
  <si>
    <t>GELB-A/00</t>
  </si>
  <si>
    <t>tr-16-10373</t>
  </si>
  <si>
    <t>Spätburgunder Alexander Johannes "R"</t>
  </si>
  <si>
    <t>R-BOX-C/04</t>
  </si>
  <si>
    <t>tr-16-10424</t>
  </si>
  <si>
    <t xml:space="preserve">Spätburgunder Alexander Johannes </t>
  </si>
  <si>
    <t>R-BOX-E/07</t>
  </si>
  <si>
    <t>tr-16-10512</t>
  </si>
  <si>
    <t>R-BOX-J/04</t>
  </si>
  <si>
    <t>tr-16-10513</t>
  </si>
  <si>
    <t>R-BOX-D/08</t>
  </si>
  <si>
    <t>tr-16-10514</t>
  </si>
  <si>
    <t>R-BOX-H/02</t>
  </si>
  <si>
    <t>tr-16-10515</t>
  </si>
  <si>
    <t>R-BOX-H/03</t>
  </si>
  <si>
    <t>tr-16-10516</t>
  </si>
  <si>
    <t>R-BOX-G/03</t>
  </si>
  <si>
    <t>tr-16-10517</t>
  </si>
  <si>
    <t>tr-16-10604</t>
  </si>
  <si>
    <t>Knab</t>
  </si>
  <si>
    <t>Spätburgunder Endingen Engelsberg***</t>
  </si>
  <si>
    <t>tr-16-10364</t>
  </si>
  <si>
    <t>Spätburgunder Endingen Engelsberg</t>
  </si>
  <si>
    <t>VR-K/04</t>
  </si>
  <si>
    <t>tr-16-10365</t>
  </si>
  <si>
    <t>R-BOX-G/07</t>
  </si>
  <si>
    <t>tr-16-10366</t>
  </si>
  <si>
    <t>tr-16-10345</t>
  </si>
  <si>
    <t>Perwolff </t>
  </si>
  <si>
    <t>tr-16-10343</t>
  </si>
  <si>
    <t>W-BOX-F/07</t>
  </si>
  <si>
    <t>tr-16-10611</t>
  </si>
  <si>
    <t>Chablis</t>
  </si>
  <si>
    <t>Laurent Dupatis</t>
  </si>
  <si>
    <t>Chablis Blanchot Grand Cru</t>
  </si>
  <si>
    <t>tr-16-10340</t>
  </si>
  <si>
    <t>Castillo Ygay Gran Reserva Especial</t>
  </si>
  <si>
    <t>tr-16-10597</t>
  </si>
  <si>
    <t>USA</t>
  </si>
  <si>
    <t>Kalifornien</t>
  </si>
  <si>
    <t>Napa Valley</t>
  </si>
  <si>
    <t>Newton</t>
  </si>
  <si>
    <t>Newton Unfiltered</t>
  </si>
  <si>
    <t>R-BOX-F/06</t>
  </si>
  <si>
    <t>tr-16-10549</t>
  </si>
  <si>
    <t>Cabernet Sauvignon BIN 707</t>
  </si>
  <si>
    <t>tr-16-10342</t>
  </si>
  <si>
    <t>Stigler</t>
  </si>
  <si>
    <t>Spätburgunder Ihringen Winklerberg Spätlese Trocken</t>
  </si>
  <si>
    <t>tr-16-10511</t>
  </si>
  <si>
    <t>Ahr</t>
  </si>
  <si>
    <t>Stodden</t>
  </si>
  <si>
    <t>Spätburgunder Neuenahrer Sonnenberg GG</t>
  </si>
  <si>
    <t>P-BOX-H/07</t>
  </si>
  <si>
    <t>tr-16-10351</t>
  </si>
  <si>
    <t>P-BOX-I/01</t>
  </si>
  <si>
    <t>tr-16-10352</t>
  </si>
  <si>
    <t>R-BOX-H/08</t>
  </si>
  <si>
    <t>tr-16-10353</t>
  </si>
  <si>
    <t>Spätburgunder Recher Herrenberg GG</t>
  </si>
  <si>
    <t>tr-16-10356</t>
  </si>
  <si>
    <t>GELB-A/02</t>
  </si>
  <si>
    <t>tr-16-10504</t>
  </si>
  <si>
    <t>Montalcino</t>
  </si>
  <si>
    <t>Tenuta il Poggione</t>
  </si>
  <si>
    <t>Brunello di Montalcino</t>
  </si>
  <si>
    <t>tr-16-10330</t>
  </si>
  <si>
    <t>Chianti</t>
  </si>
  <si>
    <t>tr-16-10591</t>
  </si>
  <si>
    <t>tr-16-10592</t>
  </si>
  <si>
    <t>tr-16-10593</t>
  </si>
  <si>
    <t>tr-16-10594</t>
  </si>
  <si>
    <t>tr-16-10595</t>
  </si>
  <si>
    <t>tr-16-10596</t>
  </si>
  <si>
    <t xml:space="preserve">Chile </t>
  </si>
  <si>
    <t>Maipo Valley</t>
  </si>
  <si>
    <t>Puente Alto</t>
  </si>
  <si>
    <t>Vina Almaviva</t>
  </si>
  <si>
    <t>Almaviva</t>
  </si>
  <si>
    <t>GELB-A/04-I</t>
  </si>
  <si>
    <t>tr-16-10341</t>
  </si>
  <si>
    <t>Wehrheim</t>
  </si>
  <si>
    <t>Spätburgunder Birgweiler Kastanienbusch "Köppel" GG</t>
  </si>
  <si>
    <t>W-BOX-L/10</t>
  </si>
  <si>
    <t>tr-16-10455</t>
  </si>
  <si>
    <t>Spätburgunder Birkweiler Kastanienbusch "Köppel" GG</t>
  </si>
  <si>
    <t>G-BOX-E/01</t>
  </si>
  <si>
    <t>tr-16-10474</t>
  </si>
  <si>
    <t>W-BOX-J/10</t>
  </si>
  <si>
    <t>tr-16-10475</t>
  </si>
  <si>
    <t>Spätburgunder Kastanienbusch "Köppel" Buntsandstein GG</t>
  </si>
  <si>
    <t>R-BOX-A/05</t>
  </si>
  <si>
    <t>tr-16-10476</t>
  </si>
  <si>
    <t>GELB-B/01-B</t>
  </si>
  <si>
    <t>tr-16-10509</t>
  </si>
  <si>
    <t>NEUZUGÄNGE JUNI 2018</t>
  </si>
  <si>
    <t>Tenuta Tignanello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</si>
</sst>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FDB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7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1" xfId="0" applyFont="1" applyBorder="1" applyAlignment="1">
      <alignment horizontal="center" vertical="center"/>
    </xf>
    <xf numFmtId="43" fontId="6" fillId="3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5" fillId="3" borderId="3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left" vertical="center" wrapText="1"/>
    </xf>
    <xf numFmtId="43" fontId="5" fillId="3" borderId="3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43" fontId="5" fillId="3" borderId="5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left" vertical="center" wrapText="1"/>
    </xf>
    <xf numFmtId="43" fontId="7" fillId="3" borderId="3" xfId="1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43" fontId="7" fillId="0" borderId="6" xfId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5" fillId="0" borderId="6" xfId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43" fontId="7" fillId="2" borderId="2" xfId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/>
    <xf numFmtId="43" fontId="10" fillId="3" borderId="5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7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Normal" xfId="0" builtinId="0"/>
  </cellStyles>
  <dxfs count="0"/>
  <tableStyles count="0" defaultTableStyle="TableStyleMedium9" defaultPivotStyle="PivotStyleMedium4"/>
  <colors>
    <mruColors>
      <color rgb="FFFDFDB1"/>
      <color rgb="FFFF46F2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516872</xdr:colOff>
      <xdr:row>1</xdr:row>
      <xdr:rowOff>13638</xdr:rowOff>
    </xdr:from>
    <xdr:to>
      <xdr:col>17</xdr:col>
      <xdr:colOff>628173</xdr:colOff>
      <xdr:row>1</xdr:row>
      <xdr:rowOff>355599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0958" y="218477"/>
          <a:ext cx="1954849" cy="341961"/>
        </a:xfrm>
        <a:prstGeom prst="rect">
          <a:avLst/>
        </a:prstGeom>
      </xdr:spPr>
    </xdr:pic>
    <xdr:clientData/>
  </xdr:twoCellAnchor>
  <xdr:twoCellAnchor editAs="oneCell">
    <xdr:from>
      <xdr:col>7</xdr:col>
      <xdr:colOff>4</xdr:colOff>
      <xdr:row>87</xdr:row>
      <xdr:rowOff>136560</xdr:rowOff>
    </xdr:from>
    <xdr:to>
      <xdr:col>10</xdr:col>
      <xdr:colOff>553989</xdr:colOff>
      <xdr:row>98</xdr:row>
      <xdr:rowOff>180153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2692" y="27926345"/>
          <a:ext cx="6070974" cy="229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87"/>
  <sheetViews>
    <sheetView showGridLines="0" tabSelected="1" zoomScale="93" zoomScaleNormal="93" zoomScalePageLayoutView="93" workbookViewId="0">
      <selection activeCell="E5" sqref="E5"/>
    </sheetView>
  </sheetViews>
  <sheetFormatPr baseColWidth="10" defaultRowHeight="16" outlineLevelCol="1" x14ac:dyDescent="0.2"/>
  <cols>
    <col min="1" max="1" width="4.5" customWidth="1"/>
    <col min="2" max="2" width="11.5" hidden="1" customWidth="1" outlineLevel="1"/>
    <col min="3" max="3" width="8" hidden="1" customWidth="1" outlineLevel="1"/>
    <col min="4" max="4" width="11" hidden="1" customWidth="1" outlineLevel="1"/>
    <col min="5" max="5" width="11.33203125" style="10" customWidth="1" collapsed="1"/>
    <col min="6" max="6" width="14" style="10" customWidth="1"/>
    <col min="7" max="7" width="19.83203125" style="36" bestFit="1" customWidth="1"/>
    <col min="8" max="8" width="24.83203125" style="10" customWidth="1"/>
    <col min="9" max="9" width="47.5" customWidth="1"/>
    <col min="10" max="10" width="16" hidden="1" customWidth="1" outlineLevel="1"/>
    <col min="11" max="11" width="8.83203125" customWidth="1" collapsed="1"/>
    <col min="12" max="12" width="7.83203125" customWidth="1"/>
    <col min="13" max="13" width="6.1640625" customWidth="1"/>
    <col min="14" max="14" width="9.33203125" customWidth="1"/>
    <col min="15" max="15" width="8.6640625" customWidth="1"/>
    <col min="16" max="16" width="8.1640625" customWidth="1"/>
    <col min="17" max="17" width="7.33203125" customWidth="1"/>
    <col min="18" max="18" width="8.5" style="38" customWidth="1"/>
    <col min="19" max="19" width="17" hidden="1" customWidth="1" outlineLevel="1"/>
    <col min="20" max="21" width="10.83203125" hidden="1" customWidth="1" outlineLevel="1"/>
    <col min="22" max="22" width="10.83203125" collapsed="1"/>
  </cols>
  <sheetData>
    <row r="2" spans="1:21" ht="33" customHeight="1" x14ac:dyDescent="0.2">
      <c r="E2" s="37" t="s">
        <v>314</v>
      </c>
      <c r="I2" s="41" t="s">
        <v>31</v>
      </c>
      <c r="J2" s="41"/>
      <c r="K2" s="41"/>
      <c r="L2" s="41" t="s">
        <v>32</v>
      </c>
      <c r="M2" s="41"/>
      <c r="N2" s="41"/>
      <c r="O2" s="41"/>
    </row>
    <row r="3" spans="1:21" ht="17" thickBot="1" x14ac:dyDescent="0.25"/>
    <row r="4" spans="1:21" s="17" customFormat="1" ht="40" customHeight="1" thickBot="1" x14ac:dyDescent="0.25">
      <c r="A4" s="12"/>
      <c r="B4" s="18" t="s">
        <v>2</v>
      </c>
      <c r="C4" s="14" t="s">
        <v>17</v>
      </c>
      <c r="D4" s="19" t="s">
        <v>18</v>
      </c>
      <c r="E4" s="16" t="s">
        <v>19</v>
      </c>
      <c r="F4" s="20" t="s">
        <v>3</v>
      </c>
      <c r="G4" s="15" t="s">
        <v>20</v>
      </c>
      <c r="H4" s="21" t="s">
        <v>21</v>
      </c>
      <c r="I4" s="14" t="s">
        <v>22</v>
      </c>
      <c r="J4" s="14" t="s">
        <v>23</v>
      </c>
      <c r="K4" s="23" t="s">
        <v>4</v>
      </c>
      <c r="L4" s="24" t="s">
        <v>0</v>
      </c>
      <c r="M4" s="22" t="s">
        <v>1</v>
      </c>
      <c r="N4" s="25" t="s">
        <v>28</v>
      </c>
      <c r="O4" s="2" t="s">
        <v>29</v>
      </c>
      <c r="P4" s="13" t="s">
        <v>30</v>
      </c>
      <c r="Q4" s="14" t="s">
        <v>24</v>
      </c>
      <c r="R4" s="39" t="s">
        <v>25</v>
      </c>
      <c r="S4" s="13" t="s">
        <v>26</v>
      </c>
      <c r="T4" s="19" t="s">
        <v>27</v>
      </c>
      <c r="U4" s="19" t="s">
        <v>50</v>
      </c>
    </row>
    <row r="5" spans="1:21" s="26" customFormat="1" x14ac:dyDescent="0.2">
      <c r="A5" s="34"/>
      <c r="B5" s="3" t="s">
        <v>5</v>
      </c>
      <c r="C5" s="5" t="s">
        <v>10</v>
      </c>
      <c r="D5" s="27" t="s">
        <v>7</v>
      </c>
      <c r="E5" s="3" t="s">
        <v>77</v>
      </c>
      <c r="F5" s="4"/>
      <c r="G5" s="11"/>
      <c r="H5" s="28" t="s">
        <v>90</v>
      </c>
      <c r="I5" s="29" t="s">
        <v>264</v>
      </c>
      <c r="J5" s="9" t="s">
        <v>43</v>
      </c>
      <c r="K5" s="30">
        <v>1998</v>
      </c>
      <c r="L5" s="8">
        <v>0.75</v>
      </c>
      <c r="M5" s="6">
        <v>1</v>
      </c>
      <c r="N5" s="33">
        <f>O5/1.2</f>
        <v>224.16666666666669</v>
      </c>
      <c r="O5" s="35">
        <v>269</v>
      </c>
      <c r="P5" s="7" t="s">
        <v>14</v>
      </c>
      <c r="Q5" s="1"/>
      <c r="R5" s="40" t="s">
        <v>34</v>
      </c>
      <c r="S5" s="31" t="s">
        <v>145</v>
      </c>
      <c r="T5" s="32" t="s">
        <v>265</v>
      </c>
      <c r="U5" s="32" t="s">
        <v>51</v>
      </c>
    </row>
    <row r="6" spans="1:21" s="26" customFormat="1" x14ac:dyDescent="0.2">
      <c r="A6" s="34"/>
      <c r="B6" s="3" t="s">
        <v>5</v>
      </c>
      <c r="C6" s="5" t="s">
        <v>10</v>
      </c>
      <c r="D6" s="27" t="s">
        <v>7</v>
      </c>
      <c r="E6" s="3" t="s">
        <v>293</v>
      </c>
      <c r="F6" s="4" t="s">
        <v>294</v>
      </c>
      <c r="G6" s="11" t="s">
        <v>295</v>
      </c>
      <c r="H6" s="28" t="s">
        <v>296</v>
      </c>
      <c r="I6" s="29" t="s">
        <v>297</v>
      </c>
      <c r="J6" s="9" t="s">
        <v>58</v>
      </c>
      <c r="K6" s="30">
        <v>1998</v>
      </c>
      <c r="L6" s="8">
        <v>0.75</v>
      </c>
      <c r="M6" s="6">
        <v>1</v>
      </c>
      <c r="N6" s="33">
        <f>O6/1.2</f>
        <v>74.166666666666671</v>
      </c>
      <c r="O6" s="35">
        <v>89</v>
      </c>
      <c r="P6" s="7" t="s">
        <v>8</v>
      </c>
      <c r="Q6" s="1"/>
      <c r="R6" s="40"/>
      <c r="S6" s="31" t="s">
        <v>298</v>
      </c>
      <c r="T6" s="32" t="s">
        <v>299</v>
      </c>
      <c r="U6" s="32" t="s">
        <v>51</v>
      </c>
    </row>
    <row r="7" spans="1:21" s="26" customFormat="1" x14ac:dyDescent="0.2">
      <c r="A7" s="34"/>
      <c r="B7" s="3" t="s">
        <v>5</v>
      </c>
      <c r="C7" s="5" t="s">
        <v>10</v>
      </c>
      <c r="D7" s="27" t="s">
        <v>7</v>
      </c>
      <c r="E7" s="3" t="s">
        <v>37</v>
      </c>
      <c r="F7" s="4" t="s">
        <v>269</v>
      </c>
      <c r="G7" s="11"/>
      <c r="H7" s="28" t="s">
        <v>270</v>
      </c>
      <c r="I7" s="29" t="s">
        <v>271</v>
      </c>
      <c r="J7" s="9" t="s">
        <v>48</v>
      </c>
      <c r="K7" s="30">
        <v>2011</v>
      </c>
      <c r="L7" s="8">
        <v>0.75</v>
      </c>
      <c r="M7" s="6">
        <v>6</v>
      </c>
      <c r="N7" s="33">
        <f t="shared" ref="N7:N70" si="0">O7/1.2</f>
        <v>49.166666666666671</v>
      </c>
      <c r="O7" s="35">
        <v>59</v>
      </c>
      <c r="P7" s="7"/>
      <c r="Q7" s="1"/>
      <c r="R7" s="40"/>
      <c r="S7" s="31" t="s">
        <v>272</v>
      </c>
      <c r="T7" s="32" t="s">
        <v>273</v>
      </c>
      <c r="U7" s="32" t="s">
        <v>51</v>
      </c>
    </row>
    <row r="8" spans="1:21" s="26" customFormat="1" x14ac:dyDescent="0.2">
      <c r="A8" s="34"/>
      <c r="B8" s="3" t="s">
        <v>5</v>
      </c>
      <c r="C8" s="5" t="s">
        <v>10</v>
      </c>
      <c r="D8" s="27" t="s">
        <v>7</v>
      </c>
      <c r="E8" s="3" t="s">
        <v>37</v>
      </c>
      <c r="F8" s="4" t="s">
        <v>269</v>
      </c>
      <c r="G8" s="11"/>
      <c r="H8" s="28" t="s">
        <v>270</v>
      </c>
      <c r="I8" s="29" t="s">
        <v>271</v>
      </c>
      <c r="J8" s="9" t="s">
        <v>48</v>
      </c>
      <c r="K8" s="30">
        <v>2012</v>
      </c>
      <c r="L8" s="8">
        <v>0.75</v>
      </c>
      <c r="M8" s="6">
        <v>3</v>
      </c>
      <c r="N8" s="33">
        <f t="shared" si="0"/>
        <v>49.166666666666671</v>
      </c>
      <c r="O8" s="35">
        <v>59</v>
      </c>
      <c r="P8" s="7"/>
      <c r="Q8" s="1"/>
      <c r="R8" s="40"/>
      <c r="S8" s="31" t="s">
        <v>274</v>
      </c>
      <c r="T8" s="32" t="s">
        <v>275</v>
      </c>
      <c r="U8" s="32" t="s">
        <v>51</v>
      </c>
    </row>
    <row r="9" spans="1:21" s="26" customFormat="1" x14ac:dyDescent="0.2">
      <c r="A9" s="34"/>
      <c r="B9" s="3" t="s">
        <v>5</v>
      </c>
      <c r="C9" s="5" t="s">
        <v>10</v>
      </c>
      <c r="D9" s="27" t="s">
        <v>7</v>
      </c>
      <c r="E9" s="3" t="s">
        <v>37</v>
      </c>
      <c r="F9" s="4" t="s">
        <v>269</v>
      </c>
      <c r="G9" s="11"/>
      <c r="H9" s="28" t="s">
        <v>270</v>
      </c>
      <c r="I9" s="29" t="s">
        <v>271</v>
      </c>
      <c r="J9" s="9" t="s">
        <v>48</v>
      </c>
      <c r="K9" s="30">
        <v>2013</v>
      </c>
      <c r="L9" s="8">
        <v>0.75</v>
      </c>
      <c r="M9" s="6">
        <v>6</v>
      </c>
      <c r="N9" s="33">
        <f t="shared" si="0"/>
        <v>49.166666666666671</v>
      </c>
      <c r="O9" s="35">
        <v>59</v>
      </c>
      <c r="P9" s="7"/>
      <c r="Q9" s="1"/>
      <c r="R9" s="40"/>
      <c r="S9" s="31" t="s">
        <v>276</v>
      </c>
      <c r="T9" s="32" t="s">
        <v>277</v>
      </c>
      <c r="U9" s="32" t="s">
        <v>51</v>
      </c>
    </row>
    <row r="10" spans="1:21" s="26" customFormat="1" x14ac:dyDescent="0.2">
      <c r="A10" s="34"/>
      <c r="B10" s="3" t="s">
        <v>5</v>
      </c>
      <c r="C10" s="5" t="s">
        <v>10</v>
      </c>
      <c r="D10" s="27" t="s">
        <v>7</v>
      </c>
      <c r="E10" s="3" t="s">
        <v>37</v>
      </c>
      <c r="F10" s="4" t="s">
        <v>269</v>
      </c>
      <c r="G10" s="11"/>
      <c r="H10" s="28" t="s">
        <v>270</v>
      </c>
      <c r="I10" s="29" t="s">
        <v>278</v>
      </c>
      <c r="J10" s="9" t="s">
        <v>48</v>
      </c>
      <c r="K10" s="30">
        <v>2011</v>
      </c>
      <c r="L10" s="8">
        <v>1.5</v>
      </c>
      <c r="M10" s="6">
        <v>2</v>
      </c>
      <c r="N10" s="33">
        <f t="shared" si="0"/>
        <v>165.83333333333334</v>
      </c>
      <c r="O10" s="35">
        <v>199</v>
      </c>
      <c r="P10" s="7"/>
      <c r="Q10" s="1"/>
      <c r="R10" s="40"/>
      <c r="S10" s="31" t="s">
        <v>280</v>
      </c>
      <c r="T10" s="32" t="s">
        <v>281</v>
      </c>
      <c r="U10" s="32" t="s">
        <v>51</v>
      </c>
    </row>
    <row r="11" spans="1:21" s="26" customFormat="1" x14ac:dyDescent="0.2">
      <c r="A11" s="34"/>
      <c r="B11" s="3" t="s">
        <v>5</v>
      </c>
      <c r="C11" s="5" t="s">
        <v>10</v>
      </c>
      <c r="D11" s="27" t="s">
        <v>7</v>
      </c>
      <c r="E11" s="3" t="s">
        <v>37</v>
      </c>
      <c r="F11" s="4" t="s">
        <v>269</v>
      </c>
      <c r="G11" s="11"/>
      <c r="H11" s="28" t="s">
        <v>270</v>
      </c>
      <c r="I11" s="29" t="s">
        <v>278</v>
      </c>
      <c r="J11" s="9" t="s">
        <v>48</v>
      </c>
      <c r="K11" s="30">
        <v>2012</v>
      </c>
      <c r="L11" s="8">
        <v>0.75</v>
      </c>
      <c r="M11" s="6">
        <v>6</v>
      </c>
      <c r="N11" s="33">
        <f t="shared" si="0"/>
        <v>70</v>
      </c>
      <c r="O11" s="35">
        <v>84</v>
      </c>
      <c r="P11" s="7"/>
      <c r="Q11" s="1"/>
      <c r="R11" s="40"/>
      <c r="S11" s="31" t="s">
        <v>272</v>
      </c>
      <c r="T11" s="32" t="s">
        <v>279</v>
      </c>
      <c r="U11" s="32" t="s">
        <v>51</v>
      </c>
    </row>
    <row r="12" spans="1:21" s="26" customFormat="1" x14ac:dyDescent="0.2">
      <c r="A12" s="34"/>
      <c r="B12" s="3" t="s">
        <v>5</v>
      </c>
      <c r="C12" s="5" t="s">
        <v>10</v>
      </c>
      <c r="D12" s="27" t="s">
        <v>7</v>
      </c>
      <c r="E12" s="3" t="s">
        <v>37</v>
      </c>
      <c r="F12" s="4" t="s">
        <v>182</v>
      </c>
      <c r="G12" s="11"/>
      <c r="H12" s="28" t="s">
        <v>183</v>
      </c>
      <c r="I12" s="29" t="s">
        <v>184</v>
      </c>
      <c r="J12" s="9" t="s">
        <v>48</v>
      </c>
      <c r="K12" s="30">
        <v>2006</v>
      </c>
      <c r="L12" s="8">
        <v>0.75</v>
      </c>
      <c r="M12" s="6">
        <v>4</v>
      </c>
      <c r="N12" s="33">
        <f t="shared" si="0"/>
        <v>49.166666666666671</v>
      </c>
      <c r="O12" s="35">
        <v>59</v>
      </c>
      <c r="P12" s="7"/>
      <c r="Q12" s="1"/>
      <c r="R12" s="40"/>
      <c r="S12" s="31" t="s">
        <v>185</v>
      </c>
      <c r="T12" s="32" t="s">
        <v>186</v>
      </c>
      <c r="U12" s="32" t="s">
        <v>51</v>
      </c>
    </row>
    <row r="13" spans="1:21" s="26" customFormat="1" x14ac:dyDescent="0.2">
      <c r="A13" s="34"/>
      <c r="B13" s="3" t="s">
        <v>5</v>
      </c>
      <c r="C13" s="5" t="s">
        <v>10</v>
      </c>
      <c r="D13" s="27" t="s">
        <v>7</v>
      </c>
      <c r="E13" s="3" t="s">
        <v>37</v>
      </c>
      <c r="F13" s="4" t="s">
        <v>182</v>
      </c>
      <c r="G13" s="11"/>
      <c r="H13" s="28" t="s">
        <v>183</v>
      </c>
      <c r="I13" s="29" t="s">
        <v>184</v>
      </c>
      <c r="J13" s="9" t="s">
        <v>48</v>
      </c>
      <c r="K13" s="30">
        <v>2007</v>
      </c>
      <c r="L13" s="8">
        <v>0.75</v>
      </c>
      <c r="M13" s="6">
        <v>3</v>
      </c>
      <c r="N13" s="33">
        <f t="shared" si="0"/>
        <v>49.166666666666671</v>
      </c>
      <c r="O13" s="35">
        <v>59</v>
      </c>
      <c r="P13" s="7"/>
      <c r="Q13" s="1"/>
      <c r="R13" s="40"/>
      <c r="S13" s="31" t="s">
        <v>185</v>
      </c>
      <c r="T13" s="32" t="s">
        <v>187</v>
      </c>
      <c r="U13" s="32" t="s">
        <v>51</v>
      </c>
    </row>
    <row r="14" spans="1:21" s="26" customFormat="1" x14ac:dyDescent="0.2">
      <c r="A14" s="34"/>
      <c r="B14" s="3" t="s">
        <v>5</v>
      </c>
      <c r="C14" s="5" t="s">
        <v>10</v>
      </c>
      <c r="D14" s="27" t="s">
        <v>7</v>
      </c>
      <c r="E14" s="3" t="s">
        <v>37</v>
      </c>
      <c r="F14" s="4" t="s">
        <v>182</v>
      </c>
      <c r="G14" s="11"/>
      <c r="H14" s="28" t="s">
        <v>183</v>
      </c>
      <c r="I14" s="29" t="s">
        <v>188</v>
      </c>
      <c r="J14" s="9" t="s">
        <v>48</v>
      </c>
      <c r="K14" s="30">
        <v>2008</v>
      </c>
      <c r="L14" s="8">
        <v>0.75</v>
      </c>
      <c r="M14" s="6">
        <v>6</v>
      </c>
      <c r="N14" s="33">
        <f t="shared" si="0"/>
        <v>49.166666666666671</v>
      </c>
      <c r="O14" s="35">
        <v>59</v>
      </c>
      <c r="P14" s="7"/>
      <c r="Q14" s="1"/>
      <c r="R14" s="40"/>
      <c r="S14" s="31" t="s">
        <v>189</v>
      </c>
      <c r="T14" s="32" t="s">
        <v>190</v>
      </c>
      <c r="U14" s="32" t="s">
        <v>51</v>
      </c>
    </row>
    <row r="15" spans="1:21" s="26" customFormat="1" x14ac:dyDescent="0.2">
      <c r="A15" s="34"/>
      <c r="B15" s="3" t="s">
        <v>5</v>
      </c>
      <c r="C15" s="5" t="s">
        <v>10</v>
      </c>
      <c r="D15" s="27" t="s">
        <v>7</v>
      </c>
      <c r="E15" s="3" t="s">
        <v>37</v>
      </c>
      <c r="F15" s="4" t="s">
        <v>182</v>
      </c>
      <c r="G15" s="11"/>
      <c r="H15" s="28" t="s">
        <v>183</v>
      </c>
      <c r="I15" s="29" t="s">
        <v>188</v>
      </c>
      <c r="J15" s="9" t="s">
        <v>48</v>
      </c>
      <c r="K15" s="30">
        <v>2009</v>
      </c>
      <c r="L15" s="8">
        <v>0.75</v>
      </c>
      <c r="M15" s="6">
        <v>4</v>
      </c>
      <c r="N15" s="33">
        <f t="shared" si="0"/>
        <v>49.166666666666671</v>
      </c>
      <c r="O15" s="35">
        <v>59</v>
      </c>
      <c r="P15" s="7"/>
      <c r="Q15" s="1"/>
      <c r="R15" s="40"/>
      <c r="S15" s="31" t="s">
        <v>53</v>
      </c>
      <c r="T15" s="32" t="s">
        <v>191</v>
      </c>
      <c r="U15" s="32" t="s">
        <v>51</v>
      </c>
    </row>
    <row r="16" spans="1:21" s="26" customFormat="1" x14ac:dyDescent="0.2">
      <c r="A16" s="34"/>
      <c r="B16" s="3" t="s">
        <v>5</v>
      </c>
      <c r="C16" s="5" t="s">
        <v>10</v>
      </c>
      <c r="D16" s="27" t="s">
        <v>7</v>
      </c>
      <c r="E16" s="3" t="s">
        <v>37</v>
      </c>
      <c r="F16" s="4" t="s">
        <v>182</v>
      </c>
      <c r="G16" s="11"/>
      <c r="H16" s="28" t="s">
        <v>183</v>
      </c>
      <c r="I16" s="29" t="s">
        <v>192</v>
      </c>
      <c r="J16" s="9" t="s">
        <v>48</v>
      </c>
      <c r="K16" s="30">
        <v>2008</v>
      </c>
      <c r="L16" s="8">
        <v>0.75</v>
      </c>
      <c r="M16" s="6">
        <v>5</v>
      </c>
      <c r="N16" s="33">
        <f t="shared" si="0"/>
        <v>24.166666666666668</v>
      </c>
      <c r="O16" s="35">
        <v>29</v>
      </c>
      <c r="P16" s="7"/>
      <c r="Q16" s="1"/>
      <c r="R16" s="40"/>
      <c r="S16" s="31" t="s">
        <v>193</v>
      </c>
      <c r="T16" s="32" t="s">
        <v>194</v>
      </c>
      <c r="U16" s="32" t="s">
        <v>51</v>
      </c>
    </row>
    <row r="17" spans="1:21" s="26" customFormat="1" x14ac:dyDescent="0.2">
      <c r="A17" s="34"/>
      <c r="B17" s="3" t="s">
        <v>5</v>
      </c>
      <c r="C17" s="5" t="s">
        <v>10</v>
      </c>
      <c r="D17" s="27" t="s">
        <v>7</v>
      </c>
      <c r="E17" s="3" t="s">
        <v>37</v>
      </c>
      <c r="F17" s="4" t="s">
        <v>182</v>
      </c>
      <c r="G17" s="11"/>
      <c r="H17" s="28" t="s">
        <v>183</v>
      </c>
      <c r="I17" s="29" t="s">
        <v>192</v>
      </c>
      <c r="J17" s="9" t="s">
        <v>48</v>
      </c>
      <c r="K17" s="30">
        <v>2009</v>
      </c>
      <c r="L17" s="8">
        <v>0.75</v>
      </c>
      <c r="M17" s="6">
        <v>12</v>
      </c>
      <c r="N17" s="33">
        <f t="shared" si="0"/>
        <v>24.166666666666668</v>
      </c>
      <c r="O17" s="35">
        <v>29</v>
      </c>
      <c r="P17" s="7"/>
      <c r="Q17" s="1"/>
      <c r="R17" s="40"/>
      <c r="S17" s="31" t="s">
        <v>195</v>
      </c>
      <c r="T17" s="32" t="s">
        <v>196</v>
      </c>
      <c r="U17" s="32" t="s">
        <v>51</v>
      </c>
    </row>
    <row r="18" spans="1:21" s="26" customFormat="1" x14ac:dyDescent="0.2">
      <c r="A18" s="34"/>
      <c r="B18" s="3" t="s">
        <v>5</v>
      </c>
      <c r="C18" s="5" t="s">
        <v>10</v>
      </c>
      <c r="D18" s="27" t="s">
        <v>7</v>
      </c>
      <c r="E18" s="3" t="s">
        <v>37</v>
      </c>
      <c r="F18" s="4" t="s">
        <v>182</v>
      </c>
      <c r="G18" s="11"/>
      <c r="H18" s="28" t="s">
        <v>213</v>
      </c>
      <c r="I18" s="29" t="s">
        <v>214</v>
      </c>
      <c r="J18" s="9" t="s">
        <v>48</v>
      </c>
      <c r="K18" s="30">
        <v>2012</v>
      </c>
      <c r="L18" s="8">
        <v>0.75</v>
      </c>
      <c r="M18" s="6">
        <v>2</v>
      </c>
      <c r="N18" s="33">
        <f t="shared" si="0"/>
        <v>40.833333333333336</v>
      </c>
      <c r="O18" s="35">
        <v>49</v>
      </c>
      <c r="P18" s="7"/>
      <c r="Q18" s="1"/>
      <c r="R18" s="40"/>
      <c r="S18" s="31" t="s">
        <v>215</v>
      </c>
      <c r="T18" s="32" t="s">
        <v>216</v>
      </c>
      <c r="U18" s="32" t="s">
        <v>51</v>
      </c>
    </row>
    <row r="19" spans="1:21" s="26" customFormat="1" x14ac:dyDescent="0.2">
      <c r="A19" s="34"/>
      <c r="B19" s="3" t="s">
        <v>5</v>
      </c>
      <c r="C19" s="5" t="s">
        <v>10</v>
      </c>
      <c r="D19" s="27" t="s">
        <v>7</v>
      </c>
      <c r="E19" s="3" t="s">
        <v>37</v>
      </c>
      <c r="F19" s="4" t="s">
        <v>182</v>
      </c>
      <c r="G19" s="11"/>
      <c r="H19" s="28" t="s">
        <v>238</v>
      </c>
      <c r="I19" s="29" t="s">
        <v>241</v>
      </c>
      <c r="J19" s="9" t="s">
        <v>48</v>
      </c>
      <c r="K19" s="30">
        <v>2011</v>
      </c>
      <c r="L19" s="8">
        <v>0.75</v>
      </c>
      <c r="M19" s="6">
        <v>6</v>
      </c>
      <c r="N19" s="33">
        <f t="shared" si="0"/>
        <v>24.166666666666668</v>
      </c>
      <c r="O19" s="35">
        <v>29</v>
      </c>
      <c r="P19" s="7"/>
      <c r="Q19" s="1"/>
      <c r="R19" s="40"/>
      <c r="S19" s="31" t="s">
        <v>242</v>
      </c>
      <c r="T19" s="32" t="s">
        <v>243</v>
      </c>
      <c r="U19" s="32" t="s">
        <v>51</v>
      </c>
    </row>
    <row r="20" spans="1:21" s="26" customFormat="1" x14ac:dyDescent="0.2">
      <c r="A20" s="34"/>
      <c r="B20" s="3" t="s">
        <v>5</v>
      </c>
      <c r="C20" s="5" t="s">
        <v>10</v>
      </c>
      <c r="D20" s="27" t="s">
        <v>7</v>
      </c>
      <c r="E20" s="3" t="s">
        <v>37</v>
      </c>
      <c r="F20" s="4" t="s">
        <v>182</v>
      </c>
      <c r="G20" s="11"/>
      <c r="H20" s="28" t="s">
        <v>238</v>
      </c>
      <c r="I20" s="29" t="s">
        <v>241</v>
      </c>
      <c r="J20" s="9" t="s">
        <v>48</v>
      </c>
      <c r="K20" s="30">
        <v>2012</v>
      </c>
      <c r="L20" s="8">
        <v>0.75</v>
      </c>
      <c r="M20" s="6">
        <v>6</v>
      </c>
      <c r="N20" s="33">
        <f t="shared" si="0"/>
        <v>24.166666666666668</v>
      </c>
      <c r="O20" s="35">
        <v>29</v>
      </c>
      <c r="P20" s="7"/>
      <c r="Q20" s="1"/>
      <c r="R20" s="40"/>
      <c r="S20" s="31" t="s">
        <v>244</v>
      </c>
      <c r="T20" s="32" t="s">
        <v>245</v>
      </c>
      <c r="U20" s="32" t="s">
        <v>51</v>
      </c>
    </row>
    <row r="21" spans="1:21" s="26" customFormat="1" x14ac:dyDescent="0.2">
      <c r="A21" s="34"/>
      <c r="B21" s="3" t="s">
        <v>5</v>
      </c>
      <c r="C21" s="5" t="s">
        <v>10</v>
      </c>
      <c r="D21" s="27" t="s">
        <v>7</v>
      </c>
      <c r="E21" s="3" t="s">
        <v>37</v>
      </c>
      <c r="F21" s="4" t="s">
        <v>182</v>
      </c>
      <c r="G21" s="11"/>
      <c r="H21" s="28" t="s">
        <v>238</v>
      </c>
      <c r="I21" s="29" t="s">
        <v>239</v>
      </c>
      <c r="J21" s="9" t="s">
        <v>48</v>
      </c>
      <c r="K21" s="30">
        <v>2010</v>
      </c>
      <c r="L21" s="8">
        <v>0.75</v>
      </c>
      <c r="M21" s="6">
        <v>6</v>
      </c>
      <c r="N21" s="33">
        <f t="shared" si="0"/>
        <v>32.5</v>
      </c>
      <c r="O21" s="35">
        <v>39</v>
      </c>
      <c r="P21" s="7"/>
      <c r="Q21" s="1"/>
      <c r="R21" s="40"/>
      <c r="S21" s="31" t="s">
        <v>79</v>
      </c>
      <c r="T21" s="32" t="s">
        <v>240</v>
      </c>
      <c r="U21" s="32" t="s">
        <v>51</v>
      </c>
    </row>
    <row r="22" spans="1:21" s="26" customFormat="1" x14ac:dyDescent="0.2">
      <c r="A22" s="34"/>
      <c r="B22" s="3" t="s">
        <v>5</v>
      </c>
      <c r="C22" s="5" t="s">
        <v>10</v>
      </c>
      <c r="D22" s="27" t="s">
        <v>7</v>
      </c>
      <c r="E22" s="3" t="s">
        <v>37</v>
      </c>
      <c r="F22" s="4" t="s">
        <v>182</v>
      </c>
      <c r="G22" s="11"/>
      <c r="H22" s="28" t="s">
        <v>266</v>
      </c>
      <c r="I22" s="29" t="s">
        <v>267</v>
      </c>
      <c r="J22" s="9" t="s">
        <v>48</v>
      </c>
      <c r="K22" s="30">
        <v>2009</v>
      </c>
      <c r="L22" s="8">
        <v>0.75</v>
      </c>
      <c r="M22" s="6">
        <v>6</v>
      </c>
      <c r="N22" s="33">
        <f t="shared" si="0"/>
        <v>28.333333333333336</v>
      </c>
      <c r="O22" s="35">
        <v>34</v>
      </c>
      <c r="P22" s="7"/>
      <c r="Q22" s="1"/>
      <c r="R22" s="40"/>
      <c r="S22" s="31" t="s">
        <v>53</v>
      </c>
      <c r="T22" s="32" t="s">
        <v>268</v>
      </c>
      <c r="U22" s="32" t="s">
        <v>51</v>
      </c>
    </row>
    <row r="23" spans="1:21" s="26" customFormat="1" x14ac:dyDescent="0.2">
      <c r="A23" s="34"/>
      <c r="B23" s="3" t="s">
        <v>5</v>
      </c>
      <c r="C23" s="5" t="s">
        <v>10</v>
      </c>
      <c r="D23" s="27" t="s">
        <v>7</v>
      </c>
      <c r="E23" s="3" t="s">
        <v>37</v>
      </c>
      <c r="F23" s="4" t="s">
        <v>197</v>
      </c>
      <c r="G23" s="11"/>
      <c r="H23" s="28" t="s">
        <v>198</v>
      </c>
      <c r="I23" s="29" t="s">
        <v>199</v>
      </c>
      <c r="J23" s="9" t="s">
        <v>200</v>
      </c>
      <c r="K23" s="30">
        <v>2013</v>
      </c>
      <c r="L23" s="8">
        <v>0.75</v>
      </c>
      <c r="M23" s="6">
        <v>5</v>
      </c>
      <c r="N23" s="33">
        <f t="shared" si="0"/>
        <v>32.5</v>
      </c>
      <c r="O23" s="35">
        <v>39</v>
      </c>
      <c r="P23" s="7"/>
      <c r="Q23" s="1"/>
      <c r="R23" s="40"/>
      <c r="S23" s="31" t="s">
        <v>201</v>
      </c>
      <c r="T23" s="32" t="s">
        <v>202</v>
      </c>
      <c r="U23" s="32" t="s">
        <v>51</v>
      </c>
    </row>
    <row r="24" spans="1:21" s="26" customFormat="1" x14ac:dyDescent="0.2">
      <c r="A24" s="34"/>
      <c r="B24" s="3" t="s">
        <v>5</v>
      </c>
      <c r="C24" s="5" t="s">
        <v>10</v>
      </c>
      <c r="D24" s="27" t="s">
        <v>7</v>
      </c>
      <c r="E24" s="3" t="s">
        <v>37</v>
      </c>
      <c r="F24" s="4" t="s">
        <v>38</v>
      </c>
      <c r="G24" s="11"/>
      <c r="H24" s="28" t="s">
        <v>300</v>
      </c>
      <c r="I24" s="29" t="s">
        <v>301</v>
      </c>
      <c r="J24" s="9" t="s">
        <v>48</v>
      </c>
      <c r="K24" s="30">
        <v>2010</v>
      </c>
      <c r="L24" s="8">
        <v>0.75</v>
      </c>
      <c r="M24" s="6">
        <v>10</v>
      </c>
      <c r="N24" s="33">
        <f t="shared" si="0"/>
        <v>30.833333333333336</v>
      </c>
      <c r="O24" s="35">
        <v>37</v>
      </c>
      <c r="P24" s="7"/>
      <c r="Q24" s="1"/>
      <c r="R24" s="40"/>
      <c r="S24" s="31" t="s">
        <v>302</v>
      </c>
      <c r="T24" s="32" t="s">
        <v>303</v>
      </c>
      <c r="U24" s="32" t="s">
        <v>51</v>
      </c>
    </row>
    <row r="25" spans="1:21" s="26" customFormat="1" x14ac:dyDescent="0.2">
      <c r="A25" s="34"/>
      <c r="B25" s="3" t="s">
        <v>5</v>
      </c>
      <c r="C25" s="5" t="s">
        <v>10</v>
      </c>
      <c r="D25" s="27" t="s">
        <v>7</v>
      </c>
      <c r="E25" s="3" t="s">
        <v>37</v>
      </c>
      <c r="F25" s="4" t="s">
        <v>38</v>
      </c>
      <c r="G25" s="11"/>
      <c r="H25" s="28" t="s">
        <v>300</v>
      </c>
      <c r="I25" s="29" t="s">
        <v>304</v>
      </c>
      <c r="J25" s="9" t="s">
        <v>48</v>
      </c>
      <c r="K25" s="30">
        <v>2011</v>
      </c>
      <c r="L25" s="8">
        <v>0.75</v>
      </c>
      <c r="M25" s="6">
        <v>12</v>
      </c>
      <c r="N25" s="33">
        <f t="shared" si="0"/>
        <v>36.666666666666671</v>
      </c>
      <c r="O25" s="35">
        <v>44</v>
      </c>
      <c r="P25" s="7"/>
      <c r="Q25" s="1"/>
      <c r="R25" s="40"/>
      <c r="S25" s="31" t="s">
        <v>305</v>
      </c>
      <c r="T25" s="32" t="s">
        <v>306</v>
      </c>
      <c r="U25" s="32" t="s">
        <v>51</v>
      </c>
    </row>
    <row r="26" spans="1:21" s="26" customFormat="1" x14ac:dyDescent="0.2">
      <c r="A26" s="34"/>
      <c r="B26" s="3" t="s">
        <v>5</v>
      </c>
      <c r="C26" s="5" t="s">
        <v>10</v>
      </c>
      <c r="D26" s="27" t="s">
        <v>7</v>
      </c>
      <c r="E26" s="3" t="s">
        <v>37</v>
      </c>
      <c r="F26" s="4" t="s">
        <v>38</v>
      </c>
      <c r="G26" s="11"/>
      <c r="H26" s="28" t="s">
        <v>300</v>
      </c>
      <c r="I26" s="29" t="s">
        <v>304</v>
      </c>
      <c r="J26" s="9" t="s">
        <v>48</v>
      </c>
      <c r="K26" s="30">
        <v>2012</v>
      </c>
      <c r="L26" s="8">
        <v>0.75</v>
      </c>
      <c r="M26" s="6">
        <v>11</v>
      </c>
      <c r="N26" s="33">
        <f t="shared" si="0"/>
        <v>36.666666666666671</v>
      </c>
      <c r="O26" s="35">
        <v>44</v>
      </c>
      <c r="P26" s="7"/>
      <c r="Q26" s="1"/>
      <c r="R26" s="40"/>
      <c r="S26" s="31" t="s">
        <v>307</v>
      </c>
      <c r="T26" s="32" t="s">
        <v>308</v>
      </c>
      <c r="U26" s="32" t="s">
        <v>51</v>
      </c>
    </row>
    <row r="27" spans="1:21" s="26" customFormat="1" x14ac:dyDescent="0.2">
      <c r="A27" s="34"/>
      <c r="B27" s="3" t="s">
        <v>5</v>
      </c>
      <c r="C27" s="5" t="s">
        <v>10</v>
      </c>
      <c r="D27" s="27" t="s">
        <v>7</v>
      </c>
      <c r="E27" s="3" t="s">
        <v>37</v>
      </c>
      <c r="F27" s="4" t="s">
        <v>38</v>
      </c>
      <c r="G27" s="11"/>
      <c r="H27" s="28" t="s">
        <v>300</v>
      </c>
      <c r="I27" s="29" t="s">
        <v>309</v>
      </c>
      <c r="J27" s="9" t="s">
        <v>48</v>
      </c>
      <c r="K27" s="30">
        <v>2013</v>
      </c>
      <c r="L27" s="8">
        <v>0.75</v>
      </c>
      <c r="M27" s="6">
        <v>6</v>
      </c>
      <c r="N27" s="33">
        <f t="shared" si="0"/>
        <v>36.666666666666671</v>
      </c>
      <c r="O27" s="35">
        <v>44</v>
      </c>
      <c r="P27" s="7"/>
      <c r="Q27" s="1"/>
      <c r="R27" s="40"/>
      <c r="S27" s="31" t="s">
        <v>310</v>
      </c>
      <c r="T27" s="32" t="s">
        <v>311</v>
      </c>
      <c r="U27" s="32" t="s">
        <v>51</v>
      </c>
    </row>
    <row r="28" spans="1:21" s="26" customFormat="1" x14ac:dyDescent="0.2">
      <c r="A28" s="34"/>
      <c r="B28" s="3" t="s">
        <v>5</v>
      </c>
      <c r="C28" s="5" t="s">
        <v>10</v>
      </c>
      <c r="D28" s="27" t="s">
        <v>7</v>
      </c>
      <c r="E28" s="3" t="s">
        <v>37</v>
      </c>
      <c r="F28" s="4" t="s">
        <v>38</v>
      </c>
      <c r="G28" s="11"/>
      <c r="H28" s="28" t="s">
        <v>300</v>
      </c>
      <c r="I28" s="29" t="s">
        <v>309</v>
      </c>
      <c r="J28" s="9" t="s">
        <v>48</v>
      </c>
      <c r="K28" s="30">
        <v>2013</v>
      </c>
      <c r="L28" s="8">
        <v>1.5</v>
      </c>
      <c r="M28" s="6">
        <v>2</v>
      </c>
      <c r="N28" s="33">
        <f t="shared" si="0"/>
        <v>65.833333333333343</v>
      </c>
      <c r="O28" s="35">
        <v>79</v>
      </c>
      <c r="P28" s="7"/>
      <c r="Q28" s="1"/>
      <c r="R28" s="40"/>
      <c r="S28" s="31" t="s">
        <v>312</v>
      </c>
      <c r="T28" s="32" t="s">
        <v>313</v>
      </c>
      <c r="U28" s="32" t="s">
        <v>51</v>
      </c>
    </row>
    <row r="29" spans="1:21" s="26" customFormat="1" x14ac:dyDescent="0.2">
      <c r="A29" s="34"/>
      <c r="B29" s="3" t="s">
        <v>5</v>
      </c>
      <c r="C29" s="5" t="s">
        <v>10</v>
      </c>
      <c r="D29" s="27" t="s">
        <v>7</v>
      </c>
      <c r="E29" s="3" t="s">
        <v>37</v>
      </c>
      <c r="F29" s="4" t="s">
        <v>94</v>
      </c>
      <c r="G29" s="11"/>
      <c r="H29" s="28" t="s">
        <v>217</v>
      </c>
      <c r="I29" s="29" t="s">
        <v>218</v>
      </c>
      <c r="J29" s="9" t="s">
        <v>48</v>
      </c>
      <c r="K29" s="30">
        <v>2007</v>
      </c>
      <c r="L29" s="8">
        <v>1.5</v>
      </c>
      <c r="M29" s="6">
        <v>2</v>
      </c>
      <c r="N29" s="33">
        <f t="shared" si="0"/>
        <v>20</v>
      </c>
      <c r="O29" s="35">
        <v>24</v>
      </c>
      <c r="P29" s="7"/>
      <c r="Q29" s="1"/>
      <c r="R29" s="40"/>
      <c r="S29" s="31" t="s">
        <v>219</v>
      </c>
      <c r="T29" s="32" t="s">
        <v>220</v>
      </c>
      <c r="U29" s="32" t="s">
        <v>51</v>
      </c>
    </row>
    <row r="30" spans="1:21" s="26" customFormat="1" x14ac:dyDescent="0.2">
      <c r="A30" s="34"/>
      <c r="B30" s="3" t="s">
        <v>5</v>
      </c>
      <c r="C30" s="5" t="s">
        <v>10</v>
      </c>
      <c r="D30" s="27" t="s">
        <v>7</v>
      </c>
      <c r="E30" s="3" t="s">
        <v>37</v>
      </c>
      <c r="F30" s="4" t="s">
        <v>94</v>
      </c>
      <c r="G30" s="11"/>
      <c r="H30" s="28" t="s">
        <v>217</v>
      </c>
      <c r="I30" s="29" t="s">
        <v>224</v>
      </c>
      <c r="J30" s="9" t="s">
        <v>48</v>
      </c>
      <c r="K30" s="30">
        <v>2010</v>
      </c>
      <c r="L30" s="8">
        <v>0.75</v>
      </c>
      <c r="M30" s="6">
        <v>4</v>
      </c>
      <c r="N30" s="33">
        <f t="shared" si="0"/>
        <v>20</v>
      </c>
      <c r="O30" s="35">
        <v>24</v>
      </c>
      <c r="P30" s="7"/>
      <c r="Q30" s="1"/>
      <c r="R30" s="40"/>
      <c r="S30" s="31" t="s">
        <v>225</v>
      </c>
      <c r="T30" s="32" t="s">
        <v>226</v>
      </c>
      <c r="U30" s="32" t="s">
        <v>51</v>
      </c>
    </row>
    <row r="31" spans="1:21" s="26" customFormat="1" x14ac:dyDescent="0.2">
      <c r="A31" s="34"/>
      <c r="B31" s="3" t="s">
        <v>5</v>
      </c>
      <c r="C31" s="5" t="s">
        <v>10</v>
      </c>
      <c r="D31" s="27" t="s">
        <v>7</v>
      </c>
      <c r="E31" s="3" t="s">
        <v>37</v>
      </c>
      <c r="F31" s="4" t="s">
        <v>94</v>
      </c>
      <c r="G31" s="11"/>
      <c r="H31" s="28" t="s">
        <v>217</v>
      </c>
      <c r="I31" s="29" t="s">
        <v>221</v>
      </c>
      <c r="J31" s="9" t="s">
        <v>48</v>
      </c>
      <c r="K31" s="30">
        <v>2009</v>
      </c>
      <c r="L31" s="8">
        <v>0.75</v>
      </c>
      <c r="M31" s="6">
        <v>10</v>
      </c>
      <c r="N31" s="33">
        <f t="shared" si="0"/>
        <v>36.666666666666671</v>
      </c>
      <c r="O31" s="35">
        <v>44</v>
      </c>
      <c r="P31" s="7"/>
      <c r="Q31" s="1"/>
      <c r="R31" s="40"/>
      <c r="S31" s="31" t="s">
        <v>222</v>
      </c>
      <c r="T31" s="32" t="s">
        <v>223</v>
      </c>
      <c r="U31" s="32" t="s">
        <v>51</v>
      </c>
    </row>
    <row r="32" spans="1:21" s="26" customFormat="1" x14ac:dyDescent="0.2">
      <c r="A32" s="34"/>
      <c r="B32" s="3" t="s">
        <v>5</v>
      </c>
      <c r="C32" s="5" t="s">
        <v>10</v>
      </c>
      <c r="D32" s="27" t="s">
        <v>7</v>
      </c>
      <c r="E32" s="3" t="s">
        <v>37</v>
      </c>
      <c r="F32" s="4" t="s">
        <v>94</v>
      </c>
      <c r="G32" s="11"/>
      <c r="H32" s="28" t="s">
        <v>217</v>
      </c>
      <c r="I32" s="29" t="s">
        <v>221</v>
      </c>
      <c r="J32" s="9" t="s">
        <v>48</v>
      </c>
      <c r="K32" s="30">
        <v>2011</v>
      </c>
      <c r="L32" s="8">
        <v>0.75</v>
      </c>
      <c r="M32" s="6">
        <v>8</v>
      </c>
      <c r="N32" s="33">
        <f t="shared" si="0"/>
        <v>36.666666666666671</v>
      </c>
      <c r="O32" s="35">
        <v>44</v>
      </c>
      <c r="P32" s="7"/>
      <c r="Q32" s="1"/>
      <c r="R32" s="40"/>
      <c r="S32" s="31" t="s">
        <v>227</v>
      </c>
      <c r="T32" s="32" t="s">
        <v>228</v>
      </c>
      <c r="U32" s="32" t="s">
        <v>51</v>
      </c>
    </row>
    <row r="33" spans="1:21" s="26" customFormat="1" x14ac:dyDescent="0.2">
      <c r="A33" s="34"/>
      <c r="B33" s="3" t="s">
        <v>5</v>
      </c>
      <c r="C33" s="5" t="s">
        <v>10</v>
      </c>
      <c r="D33" s="27" t="s">
        <v>7</v>
      </c>
      <c r="E33" s="3" t="s">
        <v>37</v>
      </c>
      <c r="F33" s="4" t="s">
        <v>94</v>
      </c>
      <c r="G33" s="11"/>
      <c r="H33" s="28" t="s">
        <v>217</v>
      </c>
      <c r="I33" s="29" t="s">
        <v>221</v>
      </c>
      <c r="J33" s="9" t="s">
        <v>48</v>
      </c>
      <c r="K33" s="30">
        <v>2011</v>
      </c>
      <c r="L33" s="8">
        <v>0.75</v>
      </c>
      <c r="M33" s="6">
        <v>4</v>
      </c>
      <c r="N33" s="33">
        <f t="shared" si="0"/>
        <v>36.666666666666671</v>
      </c>
      <c r="O33" s="35">
        <v>44</v>
      </c>
      <c r="P33" s="7"/>
      <c r="Q33" s="1"/>
      <c r="R33" s="40"/>
      <c r="S33" s="31" t="s">
        <v>229</v>
      </c>
      <c r="T33" s="32" t="s">
        <v>230</v>
      </c>
      <c r="U33" s="32" t="s">
        <v>51</v>
      </c>
    </row>
    <row r="34" spans="1:21" s="26" customFormat="1" x14ac:dyDescent="0.2">
      <c r="A34" s="34"/>
      <c r="B34" s="3" t="s">
        <v>5</v>
      </c>
      <c r="C34" s="5" t="s">
        <v>10</v>
      </c>
      <c r="D34" s="27" t="s">
        <v>7</v>
      </c>
      <c r="E34" s="3" t="s">
        <v>37</v>
      </c>
      <c r="F34" s="4" t="s">
        <v>94</v>
      </c>
      <c r="G34" s="11"/>
      <c r="H34" s="28" t="s">
        <v>217</v>
      </c>
      <c r="I34" s="29" t="s">
        <v>221</v>
      </c>
      <c r="J34" s="9" t="s">
        <v>48</v>
      </c>
      <c r="K34" s="30">
        <v>2012</v>
      </c>
      <c r="L34" s="8">
        <v>0.75</v>
      </c>
      <c r="M34" s="6">
        <v>8</v>
      </c>
      <c r="N34" s="33">
        <f t="shared" si="0"/>
        <v>36.666666666666671</v>
      </c>
      <c r="O34" s="35">
        <v>44</v>
      </c>
      <c r="P34" s="7"/>
      <c r="Q34" s="1"/>
      <c r="R34" s="40"/>
      <c r="S34" s="31" t="s">
        <v>231</v>
      </c>
      <c r="T34" s="32" t="s">
        <v>232</v>
      </c>
      <c r="U34" s="32" t="s">
        <v>51</v>
      </c>
    </row>
    <row r="35" spans="1:21" s="26" customFormat="1" x14ac:dyDescent="0.2">
      <c r="A35" s="34"/>
      <c r="B35" s="3" t="s">
        <v>5</v>
      </c>
      <c r="C35" s="5" t="s">
        <v>10</v>
      </c>
      <c r="D35" s="27" t="s">
        <v>7</v>
      </c>
      <c r="E35" s="3" t="s">
        <v>37</v>
      </c>
      <c r="F35" s="4" t="s">
        <v>94</v>
      </c>
      <c r="G35" s="11"/>
      <c r="H35" s="28" t="s">
        <v>217</v>
      </c>
      <c r="I35" s="29" t="s">
        <v>221</v>
      </c>
      <c r="J35" s="9" t="s">
        <v>48</v>
      </c>
      <c r="K35" s="30">
        <v>2012</v>
      </c>
      <c r="L35" s="8">
        <v>0.75</v>
      </c>
      <c r="M35" s="6">
        <v>8</v>
      </c>
      <c r="N35" s="33">
        <f t="shared" si="0"/>
        <v>36.666666666666671</v>
      </c>
      <c r="O35" s="35">
        <v>44</v>
      </c>
      <c r="P35" s="7"/>
      <c r="Q35" s="1"/>
      <c r="R35" s="40"/>
      <c r="S35" s="31" t="s">
        <v>233</v>
      </c>
      <c r="T35" s="32" t="s">
        <v>234</v>
      </c>
      <c r="U35" s="32" t="s">
        <v>51</v>
      </c>
    </row>
    <row r="36" spans="1:21" s="26" customFormat="1" x14ac:dyDescent="0.2">
      <c r="A36" s="34"/>
      <c r="B36" s="3" t="s">
        <v>5</v>
      </c>
      <c r="C36" s="5" t="s">
        <v>10</v>
      </c>
      <c r="D36" s="27" t="s">
        <v>7</v>
      </c>
      <c r="E36" s="3" t="s">
        <v>37</v>
      </c>
      <c r="F36" s="4" t="s">
        <v>94</v>
      </c>
      <c r="G36" s="11"/>
      <c r="H36" s="28" t="s">
        <v>217</v>
      </c>
      <c r="I36" s="29" t="s">
        <v>221</v>
      </c>
      <c r="J36" s="9" t="s">
        <v>48</v>
      </c>
      <c r="K36" s="30">
        <v>2012</v>
      </c>
      <c r="L36" s="8">
        <v>0.75</v>
      </c>
      <c r="M36" s="6">
        <v>8</v>
      </c>
      <c r="N36" s="33">
        <f t="shared" si="0"/>
        <v>36.666666666666671</v>
      </c>
      <c r="O36" s="35">
        <v>44</v>
      </c>
      <c r="P36" s="7"/>
      <c r="Q36" s="1"/>
      <c r="R36" s="40"/>
      <c r="S36" s="31" t="s">
        <v>235</v>
      </c>
      <c r="T36" s="32" t="s">
        <v>236</v>
      </c>
      <c r="U36" s="32" t="s">
        <v>51</v>
      </c>
    </row>
    <row r="37" spans="1:21" s="26" customFormat="1" x14ac:dyDescent="0.2">
      <c r="A37" s="34"/>
      <c r="B37" s="3" t="s">
        <v>5</v>
      </c>
      <c r="C37" s="5" t="s">
        <v>10</v>
      </c>
      <c r="D37" s="27" t="s">
        <v>7</v>
      </c>
      <c r="E37" s="3" t="s">
        <v>12</v>
      </c>
      <c r="F37" s="4" t="s">
        <v>62</v>
      </c>
      <c r="G37" s="11" t="s">
        <v>76</v>
      </c>
      <c r="H37" s="28" t="s">
        <v>138</v>
      </c>
      <c r="I37" s="29" t="s">
        <v>139</v>
      </c>
      <c r="J37" s="9" t="s">
        <v>33</v>
      </c>
      <c r="K37" s="30">
        <v>2003</v>
      </c>
      <c r="L37" s="8">
        <v>0.75</v>
      </c>
      <c r="M37" s="6">
        <v>3</v>
      </c>
      <c r="N37" s="33">
        <f t="shared" si="0"/>
        <v>24.166666666666668</v>
      </c>
      <c r="O37" s="35">
        <v>29</v>
      </c>
      <c r="P37" s="7"/>
      <c r="Q37" s="1"/>
      <c r="R37" s="40"/>
      <c r="S37" s="31" t="s">
        <v>140</v>
      </c>
      <c r="T37" s="32" t="s">
        <v>141</v>
      </c>
      <c r="U37" s="32" t="s">
        <v>51</v>
      </c>
    </row>
    <row r="38" spans="1:21" s="26" customFormat="1" x14ac:dyDescent="0.2">
      <c r="A38" s="34"/>
      <c r="B38" s="3" t="s">
        <v>5</v>
      </c>
      <c r="C38" s="5" t="s">
        <v>10</v>
      </c>
      <c r="D38" s="27" t="s">
        <v>7</v>
      </c>
      <c r="E38" s="3" t="s">
        <v>12</v>
      </c>
      <c r="F38" s="4" t="s">
        <v>62</v>
      </c>
      <c r="G38" s="11" t="s">
        <v>159</v>
      </c>
      <c r="H38" s="28" t="s">
        <v>160</v>
      </c>
      <c r="I38" s="29" t="s">
        <v>161</v>
      </c>
      <c r="J38" s="9" t="s">
        <v>33</v>
      </c>
      <c r="K38" s="30">
        <v>2004</v>
      </c>
      <c r="L38" s="8">
        <v>0.75</v>
      </c>
      <c r="M38" s="6">
        <v>12</v>
      </c>
      <c r="N38" s="33">
        <f t="shared" si="0"/>
        <v>21.666666666666668</v>
      </c>
      <c r="O38" s="35">
        <v>26</v>
      </c>
      <c r="P38" s="7"/>
      <c r="Q38" s="1"/>
      <c r="R38" s="40"/>
      <c r="S38" s="31" t="s">
        <v>162</v>
      </c>
      <c r="T38" s="32" t="s">
        <v>163</v>
      </c>
      <c r="U38" s="32" t="s">
        <v>51</v>
      </c>
    </row>
    <row r="39" spans="1:21" s="26" customFormat="1" x14ac:dyDescent="0.2">
      <c r="A39" s="34"/>
      <c r="B39" s="3" t="s">
        <v>5</v>
      </c>
      <c r="C39" s="5" t="s">
        <v>10</v>
      </c>
      <c r="D39" s="27" t="s">
        <v>7</v>
      </c>
      <c r="E39" s="3" t="s">
        <v>12</v>
      </c>
      <c r="F39" s="4" t="s">
        <v>62</v>
      </c>
      <c r="G39" s="11" t="s">
        <v>70</v>
      </c>
      <c r="H39" s="28" t="s">
        <v>71</v>
      </c>
      <c r="I39" s="29" t="s">
        <v>70</v>
      </c>
      <c r="J39" s="9" t="s">
        <v>58</v>
      </c>
      <c r="K39" s="30">
        <v>2003</v>
      </c>
      <c r="L39" s="8">
        <v>0.75</v>
      </c>
      <c r="M39" s="6">
        <v>1</v>
      </c>
      <c r="N39" s="33">
        <f t="shared" si="0"/>
        <v>457.5</v>
      </c>
      <c r="O39" s="35">
        <v>549</v>
      </c>
      <c r="P39" s="7" t="s">
        <v>14</v>
      </c>
      <c r="Q39" s="1" t="s">
        <v>56</v>
      </c>
      <c r="R39" s="40" t="s">
        <v>57</v>
      </c>
      <c r="S39" s="31" t="s">
        <v>157</v>
      </c>
      <c r="T39" s="32" t="s">
        <v>158</v>
      </c>
      <c r="U39" s="32" t="s">
        <v>51</v>
      </c>
    </row>
    <row r="40" spans="1:21" s="26" customFormat="1" x14ac:dyDescent="0.2">
      <c r="A40" s="34"/>
      <c r="B40" s="3" t="s">
        <v>5</v>
      </c>
      <c r="C40" s="5" t="s">
        <v>10</v>
      </c>
      <c r="D40" s="27" t="s">
        <v>7</v>
      </c>
      <c r="E40" s="3" t="s">
        <v>12</v>
      </c>
      <c r="F40" s="4" t="s">
        <v>62</v>
      </c>
      <c r="G40" s="11" t="s">
        <v>64</v>
      </c>
      <c r="H40" s="28" t="s">
        <v>142</v>
      </c>
      <c r="I40" s="29" t="s">
        <v>143</v>
      </c>
      <c r="J40" s="9" t="s">
        <v>58</v>
      </c>
      <c r="K40" s="30">
        <v>1998</v>
      </c>
      <c r="L40" s="8">
        <v>0.75</v>
      </c>
      <c r="M40" s="6">
        <v>2</v>
      </c>
      <c r="N40" s="33">
        <f t="shared" si="0"/>
        <v>74.166666666666671</v>
      </c>
      <c r="O40" s="35">
        <v>89</v>
      </c>
      <c r="P40" s="7" t="s">
        <v>14</v>
      </c>
      <c r="Q40" s="1"/>
      <c r="R40" s="40" t="s">
        <v>34</v>
      </c>
      <c r="S40" s="31" t="s">
        <v>93</v>
      </c>
      <c r="T40" s="32" t="s">
        <v>144</v>
      </c>
      <c r="U40" s="32" t="s">
        <v>51</v>
      </c>
    </row>
    <row r="41" spans="1:21" s="26" customFormat="1" x14ac:dyDescent="0.2">
      <c r="A41" s="34"/>
      <c r="B41" s="3" t="s">
        <v>5</v>
      </c>
      <c r="C41" s="5" t="s">
        <v>10</v>
      </c>
      <c r="D41" s="27" t="s">
        <v>7</v>
      </c>
      <c r="E41" s="3" t="s">
        <v>12</v>
      </c>
      <c r="F41" s="4" t="s">
        <v>62</v>
      </c>
      <c r="G41" s="11" t="s">
        <v>66</v>
      </c>
      <c r="H41" s="28" t="s">
        <v>146</v>
      </c>
      <c r="I41" s="29" t="s">
        <v>147</v>
      </c>
      <c r="J41" s="9" t="s">
        <v>33</v>
      </c>
      <c r="K41" s="30">
        <v>2005</v>
      </c>
      <c r="L41" s="8">
        <v>0.75</v>
      </c>
      <c r="M41" s="6">
        <v>2</v>
      </c>
      <c r="N41" s="33">
        <f t="shared" si="0"/>
        <v>24.166666666666668</v>
      </c>
      <c r="O41" s="35">
        <v>29</v>
      </c>
      <c r="P41" s="7"/>
      <c r="Q41" s="1"/>
      <c r="R41" s="40"/>
      <c r="S41" s="31" t="s">
        <v>148</v>
      </c>
      <c r="T41" s="32" t="s">
        <v>149</v>
      </c>
      <c r="U41" s="32" t="s">
        <v>51</v>
      </c>
    </row>
    <row r="42" spans="1:21" s="26" customFormat="1" x14ac:dyDescent="0.2">
      <c r="A42" s="34"/>
      <c r="B42" s="3" t="s">
        <v>5</v>
      </c>
      <c r="C42" s="5" t="s">
        <v>10</v>
      </c>
      <c r="D42" s="27" t="s">
        <v>7</v>
      </c>
      <c r="E42" s="3" t="s">
        <v>12</v>
      </c>
      <c r="F42" s="4" t="s">
        <v>62</v>
      </c>
      <c r="G42" s="11" t="s">
        <v>65</v>
      </c>
      <c r="H42" s="28" t="s">
        <v>150</v>
      </c>
      <c r="I42" s="29" t="s">
        <v>151</v>
      </c>
      <c r="J42" s="9" t="s">
        <v>33</v>
      </c>
      <c r="K42" s="30">
        <v>1999</v>
      </c>
      <c r="L42" s="8">
        <v>0.75</v>
      </c>
      <c r="M42" s="6">
        <v>12</v>
      </c>
      <c r="N42" s="33">
        <f t="shared" si="0"/>
        <v>24.166666666666668</v>
      </c>
      <c r="O42" s="35">
        <v>29</v>
      </c>
      <c r="P42" s="7" t="s">
        <v>14</v>
      </c>
      <c r="Q42" s="1"/>
      <c r="R42" s="40"/>
      <c r="S42" s="31" t="s">
        <v>152</v>
      </c>
      <c r="T42" s="32" t="s">
        <v>153</v>
      </c>
      <c r="U42" s="32" t="s">
        <v>51</v>
      </c>
    </row>
    <row r="43" spans="1:21" s="26" customFormat="1" x14ac:dyDescent="0.2">
      <c r="A43" s="34"/>
      <c r="B43" s="3" t="s">
        <v>5</v>
      </c>
      <c r="C43" s="5" t="s">
        <v>10</v>
      </c>
      <c r="D43" s="27" t="s">
        <v>7</v>
      </c>
      <c r="E43" s="3" t="s">
        <v>12</v>
      </c>
      <c r="F43" s="4" t="s">
        <v>62</v>
      </c>
      <c r="G43" s="11" t="s">
        <v>63</v>
      </c>
      <c r="H43" s="28" t="s">
        <v>67</v>
      </c>
      <c r="I43" s="29" t="s">
        <v>68</v>
      </c>
      <c r="J43" s="9" t="s">
        <v>58</v>
      </c>
      <c r="K43" s="30">
        <v>1998</v>
      </c>
      <c r="L43" s="8">
        <v>0.75</v>
      </c>
      <c r="M43" s="6">
        <v>3</v>
      </c>
      <c r="N43" s="33">
        <f t="shared" si="0"/>
        <v>65.833333333333343</v>
      </c>
      <c r="O43" s="35">
        <v>79</v>
      </c>
      <c r="P43" s="7" t="s">
        <v>14</v>
      </c>
      <c r="Q43" s="1" t="s">
        <v>56</v>
      </c>
      <c r="R43" s="40" t="s">
        <v>34</v>
      </c>
      <c r="S43" s="31" t="s">
        <v>93</v>
      </c>
      <c r="T43" s="32" t="s">
        <v>154</v>
      </c>
      <c r="U43" s="32" t="s">
        <v>51</v>
      </c>
    </row>
    <row r="44" spans="1:21" s="26" customFormat="1" x14ac:dyDescent="0.2">
      <c r="A44" s="34"/>
      <c r="B44" s="3" t="s">
        <v>5</v>
      </c>
      <c r="C44" s="5" t="s">
        <v>10</v>
      </c>
      <c r="D44" s="27" t="s">
        <v>7</v>
      </c>
      <c r="E44" s="3" t="s">
        <v>12</v>
      </c>
      <c r="F44" s="4" t="s">
        <v>62</v>
      </c>
      <c r="G44" s="11" t="s">
        <v>63</v>
      </c>
      <c r="H44" s="28" t="s">
        <v>69</v>
      </c>
      <c r="I44" s="29" t="s">
        <v>155</v>
      </c>
      <c r="J44" s="9" t="s">
        <v>58</v>
      </c>
      <c r="K44" s="30">
        <v>1998</v>
      </c>
      <c r="L44" s="8">
        <v>0.75</v>
      </c>
      <c r="M44" s="6">
        <v>1</v>
      </c>
      <c r="N44" s="33">
        <f t="shared" si="0"/>
        <v>132.5</v>
      </c>
      <c r="O44" s="35">
        <v>159</v>
      </c>
      <c r="P44" s="7" t="s">
        <v>14</v>
      </c>
      <c r="Q44" s="1"/>
      <c r="R44" s="40" t="s">
        <v>57</v>
      </c>
      <c r="S44" s="31" t="s">
        <v>93</v>
      </c>
      <c r="T44" s="32" t="s">
        <v>156</v>
      </c>
      <c r="U44" s="32" t="s">
        <v>51</v>
      </c>
    </row>
    <row r="45" spans="1:21" s="26" customFormat="1" x14ac:dyDescent="0.2">
      <c r="A45" s="34"/>
      <c r="B45" s="3" t="s">
        <v>5</v>
      </c>
      <c r="C45" s="5" t="s">
        <v>10</v>
      </c>
      <c r="D45" s="27" t="s">
        <v>7</v>
      </c>
      <c r="E45" s="3" t="s">
        <v>12</v>
      </c>
      <c r="F45" s="4" t="s">
        <v>62</v>
      </c>
      <c r="G45" s="11"/>
      <c r="H45" s="28" t="s">
        <v>134</v>
      </c>
      <c r="I45" s="29" t="s">
        <v>135</v>
      </c>
      <c r="J45" s="9" t="s">
        <v>33</v>
      </c>
      <c r="K45" s="30">
        <v>2005</v>
      </c>
      <c r="L45" s="8">
        <v>0.75</v>
      </c>
      <c r="M45" s="6">
        <v>2</v>
      </c>
      <c r="N45" s="33">
        <f t="shared" si="0"/>
        <v>36.666666666666671</v>
      </c>
      <c r="O45" s="35">
        <v>44</v>
      </c>
      <c r="P45" s="7" t="s">
        <v>8</v>
      </c>
      <c r="Q45" s="1"/>
      <c r="R45" s="40"/>
      <c r="S45" s="31" t="s">
        <v>136</v>
      </c>
      <c r="T45" s="32" t="s">
        <v>137</v>
      </c>
      <c r="U45" s="32" t="s">
        <v>51</v>
      </c>
    </row>
    <row r="46" spans="1:21" s="26" customFormat="1" x14ac:dyDescent="0.2">
      <c r="A46" s="34"/>
      <c r="B46" s="3" t="s">
        <v>5</v>
      </c>
      <c r="C46" s="5" t="s">
        <v>6</v>
      </c>
      <c r="D46" s="27" t="s">
        <v>7</v>
      </c>
      <c r="E46" s="3" t="s">
        <v>12</v>
      </c>
      <c r="F46" s="4" t="s">
        <v>13</v>
      </c>
      <c r="G46" s="11" t="s">
        <v>251</v>
      </c>
      <c r="H46" s="28" t="s">
        <v>252</v>
      </c>
      <c r="I46" s="29" t="s">
        <v>253</v>
      </c>
      <c r="J46" s="9" t="s">
        <v>15</v>
      </c>
      <c r="K46" s="30">
        <v>1998</v>
      </c>
      <c r="L46" s="8">
        <v>0.75</v>
      </c>
      <c r="M46" s="6">
        <v>1</v>
      </c>
      <c r="N46" s="33">
        <f t="shared" si="0"/>
        <v>24.166666666666668</v>
      </c>
      <c r="O46" s="35">
        <v>29</v>
      </c>
      <c r="P46" s="7"/>
      <c r="Q46" s="1"/>
      <c r="R46" s="40"/>
      <c r="S46" s="31" t="s">
        <v>169</v>
      </c>
      <c r="T46" s="32" t="s">
        <v>254</v>
      </c>
      <c r="U46" s="32" t="s">
        <v>51</v>
      </c>
    </row>
    <row r="47" spans="1:21" s="26" customFormat="1" x14ac:dyDescent="0.2">
      <c r="A47" s="34"/>
      <c r="B47" s="3" t="s">
        <v>5</v>
      </c>
      <c r="C47" s="5" t="s">
        <v>10</v>
      </c>
      <c r="D47" s="27" t="s">
        <v>7</v>
      </c>
      <c r="E47" s="3" t="s">
        <v>12</v>
      </c>
      <c r="F47" s="4" t="s">
        <v>61</v>
      </c>
      <c r="G47" s="11" t="s">
        <v>203</v>
      </c>
      <c r="H47" s="28" t="s">
        <v>204</v>
      </c>
      <c r="I47" s="29" t="s">
        <v>205</v>
      </c>
      <c r="J47" s="9" t="s">
        <v>78</v>
      </c>
      <c r="K47" s="30">
        <v>2014</v>
      </c>
      <c r="L47" s="8">
        <v>0.75</v>
      </c>
      <c r="M47" s="6">
        <v>35</v>
      </c>
      <c r="N47" s="33">
        <f t="shared" si="0"/>
        <v>210</v>
      </c>
      <c r="O47" s="35">
        <v>252</v>
      </c>
      <c r="P47" s="7"/>
      <c r="Q47" s="1"/>
      <c r="R47" s="40"/>
      <c r="S47" s="31" t="s">
        <v>206</v>
      </c>
      <c r="T47" s="32" t="s">
        <v>207</v>
      </c>
      <c r="U47" s="32" t="s">
        <v>49</v>
      </c>
    </row>
    <row r="48" spans="1:21" s="26" customFormat="1" x14ac:dyDescent="0.2">
      <c r="A48" s="34"/>
      <c r="B48" s="3" t="s">
        <v>5</v>
      </c>
      <c r="C48" s="5" t="s">
        <v>10</v>
      </c>
      <c r="D48" s="27" t="s">
        <v>7</v>
      </c>
      <c r="E48" s="3" t="s">
        <v>12</v>
      </c>
      <c r="F48" s="4" t="s">
        <v>61</v>
      </c>
      <c r="G48" s="11" t="s">
        <v>203</v>
      </c>
      <c r="H48" s="28" t="s">
        <v>204</v>
      </c>
      <c r="I48" s="29" t="s">
        <v>208</v>
      </c>
      <c r="J48" s="9" t="s">
        <v>78</v>
      </c>
      <c r="K48" s="30">
        <v>2014</v>
      </c>
      <c r="L48" s="8">
        <v>0.75</v>
      </c>
      <c r="M48" s="6">
        <v>35</v>
      </c>
      <c r="N48" s="33">
        <f t="shared" si="0"/>
        <v>210</v>
      </c>
      <c r="O48" s="35">
        <v>252</v>
      </c>
      <c r="P48" s="7"/>
      <c r="Q48" s="1"/>
      <c r="R48" s="40"/>
      <c r="S48" s="31" t="s">
        <v>209</v>
      </c>
      <c r="T48" s="32" t="s">
        <v>210</v>
      </c>
      <c r="U48" s="32" t="s">
        <v>49</v>
      </c>
    </row>
    <row r="49" spans="1:21" s="26" customFormat="1" x14ac:dyDescent="0.2">
      <c r="A49" s="34"/>
      <c r="B49" s="3" t="s">
        <v>5</v>
      </c>
      <c r="C49" s="5" t="s">
        <v>10</v>
      </c>
      <c r="D49" s="27" t="s">
        <v>7</v>
      </c>
      <c r="E49" s="3" t="s">
        <v>12</v>
      </c>
      <c r="F49" s="4" t="s">
        <v>61</v>
      </c>
      <c r="G49" s="11" t="s">
        <v>166</v>
      </c>
      <c r="H49" s="28" t="s">
        <v>167</v>
      </c>
      <c r="I49" s="29" t="s">
        <v>168</v>
      </c>
      <c r="J49" s="9" t="s">
        <v>78</v>
      </c>
      <c r="K49" s="30">
        <v>2011</v>
      </c>
      <c r="L49" s="8">
        <v>0.75</v>
      </c>
      <c r="M49" s="6">
        <v>4</v>
      </c>
      <c r="N49" s="33">
        <f t="shared" si="0"/>
        <v>15.833333333333334</v>
      </c>
      <c r="O49" s="35">
        <v>19</v>
      </c>
      <c r="P49" s="7"/>
      <c r="Q49" s="1"/>
      <c r="R49" s="40"/>
      <c r="S49" s="31" t="s">
        <v>169</v>
      </c>
      <c r="T49" s="32" t="s">
        <v>170</v>
      </c>
      <c r="U49" s="32" t="s">
        <v>51</v>
      </c>
    </row>
    <row r="50" spans="1:21" s="26" customFormat="1" x14ac:dyDescent="0.2">
      <c r="A50" s="34"/>
      <c r="B50" s="3" t="s">
        <v>5</v>
      </c>
      <c r="C50" s="5" t="s">
        <v>10</v>
      </c>
      <c r="D50" s="27" t="s">
        <v>7</v>
      </c>
      <c r="E50" s="3" t="s">
        <v>60</v>
      </c>
      <c r="F50" s="4" t="s">
        <v>82</v>
      </c>
      <c r="G50" s="11" t="s">
        <v>286</v>
      </c>
      <c r="H50" s="28" t="s">
        <v>315</v>
      </c>
      <c r="I50" s="29" t="s">
        <v>92</v>
      </c>
      <c r="J50" s="9" t="s">
        <v>33</v>
      </c>
      <c r="K50" s="30">
        <v>2001</v>
      </c>
      <c r="L50" s="8">
        <v>0.75</v>
      </c>
      <c r="M50" s="6">
        <v>2</v>
      </c>
      <c r="N50" s="33">
        <f t="shared" si="0"/>
        <v>82.5</v>
      </c>
      <c r="O50" s="35">
        <v>99</v>
      </c>
      <c r="P50" s="7" t="s">
        <v>14</v>
      </c>
      <c r="Q50" s="1"/>
      <c r="R50" s="40"/>
      <c r="S50" s="31" t="s">
        <v>88</v>
      </c>
      <c r="T50" s="32" t="s">
        <v>290</v>
      </c>
      <c r="U50" s="32" t="s">
        <v>51</v>
      </c>
    </row>
    <row r="51" spans="1:21" s="26" customFormat="1" x14ac:dyDescent="0.2">
      <c r="A51" s="34"/>
      <c r="B51" s="3" t="s">
        <v>5</v>
      </c>
      <c r="C51" s="5" t="s">
        <v>10</v>
      </c>
      <c r="D51" s="27" t="s">
        <v>7</v>
      </c>
      <c r="E51" s="3" t="s">
        <v>60</v>
      </c>
      <c r="F51" s="4" t="s">
        <v>82</v>
      </c>
      <c r="G51" s="11" t="s">
        <v>286</v>
      </c>
      <c r="H51" s="28" t="s">
        <v>315</v>
      </c>
      <c r="I51" s="29" t="s">
        <v>92</v>
      </c>
      <c r="J51" s="9" t="s">
        <v>33</v>
      </c>
      <c r="K51" s="30">
        <v>2003</v>
      </c>
      <c r="L51" s="8">
        <v>0.75</v>
      </c>
      <c r="M51" s="6">
        <v>1</v>
      </c>
      <c r="N51" s="33">
        <f t="shared" si="0"/>
        <v>82.5</v>
      </c>
      <c r="O51" s="35">
        <v>99</v>
      </c>
      <c r="P51" s="7" t="s">
        <v>14</v>
      </c>
      <c r="Q51" s="1"/>
      <c r="R51" s="40"/>
      <c r="S51" s="31" t="s">
        <v>88</v>
      </c>
      <c r="T51" s="32" t="s">
        <v>289</v>
      </c>
      <c r="U51" s="32" t="s">
        <v>51</v>
      </c>
    </row>
    <row r="52" spans="1:21" s="26" customFormat="1" x14ac:dyDescent="0.2">
      <c r="A52" s="34"/>
      <c r="B52" s="3" t="s">
        <v>5</v>
      </c>
      <c r="C52" s="5" t="s">
        <v>10</v>
      </c>
      <c r="D52" s="27" t="s">
        <v>7</v>
      </c>
      <c r="E52" s="3" t="s">
        <v>60</v>
      </c>
      <c r="F52" s="4" t="s">
        <v>82</v>
      </c>
      <c r="G52" s="11" t="s">
        <v>286</v>
      </c>
      <c r="H52" s="28" t="s">
        <v>315</v>
      </c>
      <c r="I52" s="29" t="s">
        <v>92</v>
      </c>
      <c r="J52" s="9" t="s">
        <v>33</v>
      </c>
      <c r="K52" s="30">
        <v>2004</v>
      </c>
      <c r="L52" s="8">
        <v>0.75</v>
      </c>
      <c r="M52" s="6">
        <v>2</v>
      </c>
      <c r="N52" s="33">
        <f t="shared" si="0"/>
        <v>82.5</v>
      </c>
      <c r="O52" s="35">
        <v>99</v>
      </c>
      <c r="P52" s="7" t="s">
        <v>14</v>
      </c>
      <c r="Q52" s="1"/>
      <c r="R52" s="40"/>
      <c r="S52" s="31" t="s">
        <v>88</v>
      </c>
      <c r="T52" s="32" t="s">
        <v>291</v>
      </c>
      <c r="U52" s="32" t="s">
        <v>51</v>
      </c>
    </row>
    <row r="53" spans="1:21" s="26" customFormat="1" x14ac:dyDescent="0.2">
      <c r="A53" s="34"/>
      <c r="B53" s="3" t="s">
        <v>5</v>
      </c>
      <c r="C53" s="5" t="s">
        <v>10</v>
      </c>
      <c r="D53" s="27" t="s">
        <v>7</v>
      </c>
      <c r="E53" s="3" t="s">
        <v>60</v>
      </c>
      <c r="F53" s="4" t="s">
        <v>82</v>
      </c>
      <c r="G53" s="11" t="s">
        <v>286</v>
      </c>
      <c r="H53" s="28" t="s">
        <v>315</v>
      </c>
      <c r="I53" s="29" t="s">
        <v>92</v>
      </c>
      <c r="J53" s="9" t="s">
        <v>33</v>
      </c>
      <c r="K53" s="30">
        <v>2005</v>
      </c>
      <c r="L53" s="8">
        <v>0.75</v>
      </c>
      <c r="M53" s="6">
        <v>2</v>
      </c>
      <c r="N53" s="33">
        <f t="shared" si="0"/>
        <v>82.5</v>
      </c>
      <c r="O53" s="35">
        <v>99</v>
      </c>
      <c r="P53" s="7" t="s">
        <v>14</v>
      </c>
      <c r="Q53" s="1"/>
      <c r="R53" s="40"/>
      <c r="S53" s="31" t="s">
        <v>88</v>
      </c>
      <c r="T53" s="32" t="s">
        <v>292</v>
      </c>
      <c r="U53" s="32" t="s">
        <v>51</v>
      </c>
    </row>
    <row r="54" spans="1:21" s="26" customFormat="1" x14ac:dyDescent="0.2">
      <c r="A54" s="34"/>
      <c r="B54" s="3" t="s">
        <v>5</v>
      </c>
      <c r="C54" s="5" t="s">
        <v>10</v>
      </c>
      <c r="D54" s="27" t="s">
        <v>7</v>
      </c>
      <c r="E54" s="3" t="s">
        <v>60</v>
      </c>
      <c r="F54" s="4" t="s">
        <v>82</v>
      </c>
      <c r="G54" s="11" t="s">
        <v>286</v>
      </c>
      <c r="H54" s="28" t="s">
        <v>315</v>
      </c>
      <c r="I54" s="29" t="s">
        <v>92</v>
      </c>
      <c r="J54" s="9" t="s">
        <v>33</v>
      </c>
      <c r="K54" s="30">
        <v>2006</v>
      </c>
      <c r="L54" s="8">
        <v>0.75</v>
      </c>
      <c r="M54" s="6">
        <v>2</v>
      </c>
      <c r="N54" s="33">
        <f t="shared" si="0"/>
        <v>82.5</v>
      </c>
      <c r="O54" s="35">
        <v>99</v>
      </c>
      <c r="P54" s="7" t="s">
        <v>14</v>
      </c>
      <c r="Q54" s="1"/>
      <c r="R54" s="40"/>
      <c r="S54" s="31" t="s">
        <v>88</v>
      </c>
      <c r="T54" s="32" t="s">
        <v>288</v>
      </c>
      <c r="U54" s="32" t="s">
        <v>51</v>
      </c>
    </row>
    <row r="55" spans="1:21" s="26" customFormat="1" x14ac:dyDescent="0.2">
      <c r="A55" s="34"/>
      <c r="B55" s="3" t="s">
        <v>5</v>
      </c>
      <c r="C55" s="5" t="s">
        <v>10</v>
      </c>
      <c r="D55" s="27" t="s">
        <v>7</v>
      </c>
      <c r="E55" s="3" t="s">
        <v>60</v>
      </c>
      <c r="F55" s="4" t="s">
        <v>82</v>
      </c>
      <c r="G55" s="11" t="s">
        <v>286</v>
      </c>
      <c r="H55" s="28" t="s">
        <v>315</v>
      </c>
      <c r="I55" s="29" t="s">
        <v>92</v>
      </c>
      <c r="J55" s="9" t="s">
        <v>33</v>
      </c>
      <c r="K55" s="30">
        <v>2008</v>
      </c>
      <c r="L55" s="8">
        <v>0.75</v>
      </c>
      <c r="M55" s="6">
        <v>2</v>
      </c>
      <c r="N55" s="33">
        <f t="shared" si="0"/>
        <v>82.5</v>
      </c>
      <c r="O55" s="35">
        <v>99</v>
      </c>
      <c r="P55" s="7" t="s">
        <v>14</v>
      </c>
      <c r="Q55" s="1"/>
      <c r="R55" s="40"/>
      <c r="S55" s="31" t="s">
        <v>88</v>
      </c>
      <c r="T55" s="32" t="s">
        <v>287</v>
      </c>
      <c r="U55" s="32" t="s">
        <v>51</v>
      </c>
    </row>
    <row r="56" spans="1:21" s="26" customFormat="1" x14ac:dyDescent="0.2">
      <c r="A56" s="34"/>
      <c r="B56" s="3" t="s">
        <v>5</v>
      </c>
      <c r="C56" s="5" t="s">
        <v>10</v>
      </c>
      <c r="D56" s="27" t="s">
        <v>7</v>
      </c>
      <c r="E56" s="3" t="s">
        <v>60</v>
      </c>
      <c r="F56" s="4" t="s">
        <v>82</v>
      </c>
      <c r="G56" s="11" t="s">
        <v>91</v>
      </c>
      <c r="H56" s="28" t="s">
        <v>132</v>
      </c>
      <c r="I56" s="29" t="s">
        <v>91</v>
      </c>
      <c r="J56" s="9" t="s">
        <v>84</v>
      </c>
      <c r="K56" s="30">
        <v>2011</v>
      </c>
      <c r="L56" s="8">
        <v>0.75</v>
      </c>
      <c r="M56" s="6">
        <v>5</v>
      </c>
      <c r="N56" s="33">
        <f t="shared" si="0"/>
        <v>15.833333333333334</v>
      </c>
      <c r="O56" s="35">
        <v>19</v>
      </c>
      <c r="P56" s="7"/>
      <c r="Q56" s="1"/>
      <c r="R56" s="40"/>
      <c r="S56" s="31" t="s">
        <v>130</v>
      </c>
      <c r="T56" s="32" t="s">
        <v>133</v>
      </c>
      <c r="U56" s="32" t="s">
        <v>51</v>
      </c>
    </row>
    <row r="57" spans="1:21" s="26" customFormat="1" x14ac:dyDescent="0.2">
      <c r="A57" s="34"/>
      <c r="B57" s="3" t="s">
        <v>5</v>
      </c>
      <c r="C57" s="5" t="s">
        <v>10</v>
      </c>
      <c r="D57" s="27" t="s">
        <v>7</v>
      </c>
      <c r="E57" s="3" t="s">
        <v>60</v>
      </c>
      <c r="F57" s="4" t="s">
        <v>82</v>
      </c>
      <c r="G57" s="11" t="s">
        <v>91</v>
      </c>
      <c r="H57" s="28" t="s">
        <v>171</v>
      </c>
      <c r="I57" s="29" t="s">
        <v>91</v>
      </c>
      <c r="J57" s="9" t="s">
        <v>84</v>
      </c>
      <c r="K57" s="30">
        <v>2012</v>
      </c>
      <c r="L57" s="8">
        <v>0.75</v>
      </c>
      <c r="M57" s="6">
        <v>4</v>
      </c>
      <c r="N57" s="33">
        <f t="shared" si="0"/>
        <v>15.833333333333334</v>
      </c>
      <c r="O57" s="35">
        <v>19</v>
      </c>
      <c r="P57" s="7"/>
      <c r="Q57" s="1"/>
      <c r="R57" s="40"/>
      <c r="S57" s="31" t="s">
        <v>175</v>
      </c>
      <c r="T57" s="32" t="s">
        <v>176</v>
      </c>
      <c r="U57" s="32" t="s">
        <v>51</v>
      </c>
    </row>
    <row r="58" spans="1:21" s="26" customFormat="1" x14ac:dyDescent="0.2">
      <c r="A58" s="34"/>
      <c r="B58" s="3" t="s">
        <v>5</v>
      </c>
      <c r="C58" s="5" t="s">
        <v>10</v>
      </c>
      <c r="D58" s="27" t="s">
        <v>7</v>
      </c>
      <c r="E58" s="3" t="s">
        <v>60</v>
      </c>
      <c r="F58" s="4" t="s">
        <v>82</v>
      </c>
      <c r="G58" s="11" t="s">
        <v>91</v>
      </c>
      <c r="H58" s="28" t="s">
        <v>171</v>
      </c>
      <c r="I58" s="29" t="s">
        <v>172</v>
      </c>
      <c r="J58" s="9" t="s">
        <v>84</v>
      </c>
      <c r="K58" s="30">
        <v>2001</v>
      </c>
      <c r="L58" s="8">
        <v>0.75</v>
      </c>
      <c r="M58" s="6">
        <v>6</v>
      </c>
      <c r="N58" s="33">
        <f t="shared" si="0"/>
        <v>32.5</v>
      </c>
      <c r="O58" s="35">
        <v>39</v>
      </c>
      <c r="P58" s="7"/>
      <c r="Q58" s="1"/>
      <c r="R58" s="40"/>
      <c r="S58" s="31" t="s">
        <v>173</v>
      </c>
      <c r="T58" s="32" t="s">
        <v>174</v>
      </c>
      <c r="U58" s="32" t="s">
        <v>51</v>
      </c>
    </row>
    <row r="59" spans="1:21" s="26" customFormat="1" x14ac:dyDescent="0.2">
      <c r="A59" s="34"/>
      <c r="B59" s="3" t="s">
        <v>5</v>
      </c>
      <c r="C59" s="5" t="s">
        <v>10</v>
      </c>
      <c r="D59" s="27" t="s">
        <v>7</v>
      </c>
      <c r="E59" s="3" t="s">
        <v>60</v>
      </c>
      <c r="F59" s="4" t="s">
        <v>82</v>
      </c>
      <c r="G59" s="11" t="s">
        <v>91</v>
      </c>
      <c r="H59" s="28" t="s">
        <v>83</v>
      </c>
      <c r="I59" s="29" t="s">
        <v>91</v>
      </c>
      <c r="J59" s="9" t="s">
        <v>84</v>
      </c>
      <c r="K59" s="30">
        <v>2010</v>
      </c>
      <c r="L59" s="8">
        <v>0.75</v>
      </c>
      <c r="M59" s="6">
        <v>1</v>
      </c>
      <c r="N59" s="33">
        <f t="shared" si="0"/>
        <v>24.166666666666668</v>
      </c>
      <c r="O59" s="35">
        <v>29</v>
      </c>
      <c r="P59" s="7"/>
      <c r="Q59" s="1"/>
      <c r="R59" s="40"/>
      <c r="S59" s="31" t="s">
        <v>177</v>
      </c>
      <c r="T59" s="32" t="s">
        <v>178</v>
      </c>
      <c r="U59" s="32" t="s">
        <v>51</v>
      </c>
    </row>
    <row r="60" spans="1:21" s="26" customFormat="1" x14ac:dyDescent="0.2">
      <c r="A60" s="34"/>
      <c r="B60" s="3" t="s">
        <v>5</v>
      </c>
      <c r="C60" s="5" t="s">
        <v>10</v>
      </c>
      <c r="D60" s="27" t="s">
        <v>7</v>
      </c>
      <c r="E60" s="3" t="s">
        <v>60</v>
      </c>
      <c r="F60" s="4" t="s">
        <v>82</v>
      </c>
      <c r="G60" s="11" t="s">
        <v>91</v>
      </c>
      <c r="H60" s="28" t="s">
        <v>83</v>
      </c>
      <c r="I60" s="29" t="s">
        <v>91</v>
      </c>
      <c r="J60" s="9" t="s">
        <v>84</v>
      </c>
      <c r="K60" s="30">
        <v>2011</v>
      </c>
      <c r="L60" s="8">
        <v>0.75</v>
      </c>
      <c r="M60" s="6">
        <v>10</v>
      </c>
      <c r="N60" s="33">
        <f t="shared" si="0"/>
        <v>24.166666666666668</v>
      </c>
      <c r="O60" s="35">
        <v>29</v>
      </c>
      <c r="P60" s="7"/>
      <c r="Q60" s="1"/>
      <c r="R60" s="40"/>
      <c r="S60" s="31" t="s">
        <v>177</v>
      </c>
      <c r="T60" s="32" t="s">
        <v>179</v>
      </c>
      <c r="U60" s="32" t="s">
        <v>51</v>
      </c>
    </row>
    <row r="61" spans="1:21" s="26" customFormat="1" x14ac:dyDescent="0.2">
      <c r="A61" s="34"/>
      <c r="B61" s="3" t="s">
        <v>5</v>
      </c>
      <c r="C61" s="5" t="s">
        <v>10</v>
      </c>
      <c r="D61" s="27" t="s">
        <v>7</v>
      </c>
      <c r="E61" s="3" t="s">
        <v>60</v>
      </c>
      <c r="F61" s="4" t="s">
        <v>82</v>
      </c>
      <c r="G61" s="11" t="s">
        <v>91</v>
      </c>
      <c r="H61" s="28" t="s">
        <v>83</v>
      </c>
      <c r="I61" s="29" t="s">
        <v>91</v>
      </c>
      <c r="J61" s="9" t="s">
        <v>84</v>
      </c>
      <c r="K61" s="30">
        <v>2012</v>
      </c>
      <c r="L61" s="8">
        <v>0.75</v>
      </c>
      <c r="M61" s="6">
        <v>6</v>
      </c>
      <c r="N61" s="33">
        <f t="shared" si="0"/>
        <v>24.166666666666668</v>
      </c>
      <c r="O61" s="35">
        <v>29</v>
      </c>
      <c r="P61" s="7"/>
      <c r="Q61" s="1"/>
      <c r="R61" s="40"/>
      <c r="S61" s="31" t="s">
        <v>180</v>
      </c>
      <c r="T61" s="32" t="s">
        <v>181</v>
      </c>
      <c r="U61" s="32" t="s">
        <v>51</v>
      </c>
    </row>
    <row r="62" spans="1:21" s="26" customFormat="1" x14ac:dyDescent="0.2">
      <c r="A62" s="34"/>
      <c r="B62" s="3" t="s">
        <v>5</v>
      </c>
      <c r="C62" s="5" t="s">
        <v>10</v>
      </c>
      <c r="D62" s="27" t="s">
        <v>7</v>
      </c>
      <c r="E62" s="3" t="s">
        <v>60</v>
      </c>
      <c r="F62" s="4" t="s">
        <v>82</v>
      </c>
      <c r="G62" s="11" t="s">
        <v>282</v>
      </c>
      <c r="H62" s="28" t="s">
        <v>283</v>
      </c>
      <c r="I62" s="29" t="s">
        <v>284</v>
      </c>
      <c r="J62" s="9" t="s">
        <v>84</v>
      </c>
      <c r="K62" s="30">
        <v>1998</v>
      </c>
      <c r="L62" s="8">
        <v>0.75</v>
      </c>
      <c r="M62" s="6">
        <v>2</v>
      </c>
      <c r="N62" s="33">
        <f t="shared" si="0"/>
        <v>40.833333333333336</v>
      </c>
      <c r="O62" s="35">
        <v>49</v>
      </c>
      <c r="P62" s="7" t="s">
        <v>14</v>
      </c>
      <c r="Q62" s="1"/>
      <c r="R62" s="40"/>
      <c r="S62" s="31" t="s">
        <v>80</v>
      </c>
      <c r="T62" s="32" t="s">
        <v>285</v>
      </c>
      <c r="U62" s="32" t="s">
        <v>51</v>
      </c>
    </row>
    <row r="63" spans="1:21" s="26" customFormat="1" x14ac:dyDescent="0.2">
      <c r="A63" s="34"/>
      <c r="B63" s="3" t="s">
        <v>5</v>
      </c>
      <c r="C63" s="5" t="s">
        <v>10</v>
      </c>
      <c r="D63" s="27" t="s">
        <v>7</v>
      </c>
      <c r="E63" s="3" t="s">
        <v>60</v>
      </c>
      <c r="F63" s="4" t="s">
        <v>82</v>
      </c>
      <c r="G63" s="11"/>
      <c r="H63" s="28" t="s">
        <v>126</v>
      </c>
      <c r="I63" s="29" t="s">
        <v>127</v>
      </c>
      <c r="J63" s="9" t="s">
        <v>84</v>
      </c>
      <c r="K63" s="30">
        <v>2007</v>
      </c>
      <c r="L63" s="8">
        <v>0.75</v>
      </c>
      <c r="M63" s="6">
        <v>2</v>
      </c>
      <c r="N63" s="33">
        <f t="shared" si="0"/>
        <v>49.166666666666671</v>
      </c>
      <c r="O63" s="35">
        <v>59</v>
      </c>
      <c r="P63" s="7"/>
      <c r="Q63" s="1"/>
      <c r="R63" s="40"/>
      <c r="S63" s="31" t="s">
        <v>128</v>
      </c>
      <c r="T63" s="32" t="s">
        <v>129</v>
      </c>
      <c r="U63" s="32" t="s">
        <v>51</v>
      </c>
    </row>
    <row r="64" spans="1:21" s="26" customFormat="1" x14ac:dyDescent="0.2">
      <c r="A64" s="34"/>
      <c r="B64" s="3" t="s">
        <v>5</v>
      </c>
      <c r="C64" s="5" t="s">
        <v>10</v>
      </c>
      <c r="D64" s="27" t="s">
        <v>7</v>
      </c>
      <c r="E64" s="3" t="s">
        <v>60</v>
      </c>
      <c r="F64" s="4" t="s">
        <v>82</v>
      </c>
      <c r="G64" s="11"/>
      <c r="H64" s="28" t="s">
        <v>126</v>
      </c>
      <c r="I64" s="29" t="s">
        <v>127</v>
      </c>
      <c r="J64" s="9" t="s">
        <v>84</v>
      </c>
      <c r="K64" s="30">
        <v>2008</v>
      </c>
      <c r="L64" s="8">
        <v>0.75</v>
      </c>
      <c r="M64" s="6">
        <v>6</v>
      </c>
      <c r="N64" s="33">
        <f t="shared" si="0"/>
        <v>49.166666666666671</v>
      </c>
      <c r="O64" s="35">
        <v>59</v>
      </c>
      <c r="P64" s="7"/>
      <c r="Q64" s="1"/>
      <c r="R64" s="40"/>
      <c r="S64" s="31" t="s">
        <v>130</v>
      </c>
      <c r="T64" s="32" t="s">
        <v>131</v>
      </c>
      <c r="U64" s="32" t="s">
        <v>51</v>
      </c>
    </row>
    <row r="65" spans="1:21" s="26" customFormat="1" x14ac:dyDescent="0.2">
      <c r="A65" s="34"/>
      <c r="B65" s="3" t="s">
        <v>5</v>
      </c>
      <c r="C65" s="5" t="s">
        <v>10</v>
      </c>
      <c r="D65" s="27" t="s">
        <v>7</v>
      </c>
      <c r="E65" s="3" t="s">
        <v>72</v>
      </c>
      <c r="F65" s="4" t="s">
        <v>73</v>
      </c>
      <c r="G65" s="11"/>
      <c r="H65" s="28" t="s">
        <v>74</v>
      </c>
      <c r="I65" s="29" t="s">
        <v>164</v>
      </c>
      <c r="J65" s="9" t="s">
        <v>33</v>
      </c>
      <c r="K65" s="30">
        <v>1998</v>
      </c>
      <c r="L65" s="8">
        <v>0.75</v>
      </c>
      <c r="M65" s="6">
        <v>2</v>
      </c>
      <c r="N65" s="33">
        <f t="shared" si="0"/>
        <v>57.5</v>
      </c>
      <c r="O65" s="35">
        <v>69</v>
      </c>
      <c r="P65" s="7"/>
      <c r="Q65" s="1"/>
      <c r="R65" s="40"/>
      <c r="S65" s="31" t="s">
        <v>136</v>
      </c>
      <c r="T65" s="32" t="s">
        <v>165</v>
      </c>
      <c r="U65" s="32" t="s">
        <v>51</v>
      </c>
    </row>
    <row r="66" spans="1:21" s="26" customFormat="1" x14ac:dyDescent="0.2">
      <c r="A66" s="34"/>
      <c r="B66" s="3" t="s">
        <v>5</v>
      </c>
      <c r="C66" s="5" t="s">
        <v>10</v>
      </c>
      <c r="D66" s="27" t="s">
        <v>7</v>
      </c>
      <c r="E66" s="3" t="s">
        <v>9</v>
      </c>
      <c r="F66" s="4" t="s">
        <v>11</v>
      </c>
      <c r="G66" s="11" t="s">
        <v>35</v>
      </c>
      <c r="H66" s="28" t="s">
        <v>95</v>
      </c>
      <c r="I66" s="29" t="s">
        <v>123</v>
      </c>
      <c r="J66" s="9" t="s">
        <v>33</v>
      </c>
      <c r="K66" s="30">
        <v>2004</v>
      </c>
      <c r="L66" s="8">
        <v>0.75</v>
      </c>
      <c r="M66" s="6">
        <v>1</v>
      </c>
      <c r="N66" s="33">
        <f t="shared" si="0"/>
        <v>165.83333333333334</v>
      </c>
      <c r="O66" s="35">
        <v>199</v>
      </c>
      <c r="P66" s="7"/>
      <c r="Q66" s="1"/>
      <c r="R66" s="40"/>
      <c r="S66" s="31" t="s">
        <v>75</v>
      </c>
      <c r="T66" s="32" t="s">
        <v>124</v>
      </c>
      <c r="U66" s="32" t="s">
        <v>51</v>
      </c>
    </row>
    <row r="67" spans="1:21" s="26" customFormat="1" x14ac:dyDescent="0.2">
      <c r="A67" s="34"/>
      <c r="B67" s="3" t="s">
        <v>5</v>
      </c>
      <c r="C67" s="5" t="s">
        <v>10</v>
      </c>
      <c r="D67" s="27" t="s">
        <v>7</v>
      </c>
      <c r="E67" s="3" t="s">
        <v>9</v>
      </c>
      <c r="F67" s="4" t="s">
        <v>11</v>
      </c>
      <c r="G67" s="11" t="s">
        <v>35</v>
      </c>
      <c r="H67" s="28" t="s">
        <v>95</v>
      </c>
      <c r="I67" s="29" t="s">
        <v>55</v>
      </c>
      <c r="J67" s="9" t="s">
        <v>33</v>
      </c>
      <c r="K67" s="30">
        <v>2002</v>
      </c>
      <c r="L67" s="8">
        <v>0.75</v>
      </c>
      <c r="M67" s="6">
        <v>4</v>
      </c>
      <c r="N67" s="33">
        <f t="shared" si="0"/>
        <v>32.5</v>
      </c>
      <c r="O67" s="35">
        <v>39</v>
      </c>
      <c r="P67" s="7"/>
      <c r="Q67" s="1"/>
      <c r="R67" s="40"/>
      <c r="S67" s="31" t="s">
        <v>96</v>
      </c>
      <c r="T67" s="32" t="s">
        <v>97</v>
      </c>
      <c r="U67" s="32" t="s">
        <v>51</v>
      </c>
    </row>
    <row r="68" spans="1:21" s="26" customFormat="1" x14ac:dyDescent="0.2">
      <c r="A68" s="34"/>
      <c r="B68" s="3" t="s">
        <v>5</v>
      </c>
      <c r="C68" s="5" t="s">
        <v>10</v>
      </c>
      <c r="D68" s="27" t="s">
        <v>7</v>
      </c>
      <c r="E68" s="3" t="s">
        <v>9</v>
      </c>
      <c r="F68" s="4" t="s">
        <v>11</v>
      </c>
      <c r="G68" s="11" t="s">
        <v>35</v>
      </c>
      <c r="H68" s="28" t="s">
        <v>95</v>
      </c>
      <c r="I68" s="29" t="s">
        <v>55</v>
      </c>
      <c r="J68" s="9" t="s">
        <v>33</v>
      </c>
      <c r="K68" s="30">
        <v>2002</v>
      </c>
      <c r="L68" s="8">
        <v>1.5</v>
      </c>
      <c r="M68" s="6">
        <v>1</v>
      </c>
      <c r="N68" s="33">
        <f t="shared" si="0"/>
        <v>32.5</v>
      </c>
      <c r="O68" s="35">
        <v>39</v>
      </c>
      <c r="P68" s="7" t="s">
        <v>14</v>
      </c>
      <c r="Q68" s="1"/>
      <c r="R68" s="40"/>
      <c r="S68" s="31" t="s">
        <v>81</v>
      </c>
      <c r="T68" s="32" t="s">
        <v>125</v>
      </c>
      <c r="U68" s="32" t="s">
        <v>51</v>
      </c>
    </row>
    <row r="69" spans="1:21" s="26" customFormat="1" x14ac:dyDescent="0.2">
      <c r="A69" s="34"/>
      <c r="B69" s="3" t="s">
        <v>5</v>
      </c>
      <c r="C69" s="5" t="s">
        <v>10</v>
      </c>
      <c r="D69" s="27" t="s">
        <v>7</v>
      </c>
      <c r="E69" s="3" t="s">
        <v>9</v>
      </c>
      <c r="F69" s="4" t="s">
        <v>11</v>
      </c>
      <c r="G69" s="11" t="s">
        <v>35</v>
      </c>
      <c r="H69" s="28" t="s">
        <v>95</v>
      </c>
      <c r="I69" s="29" t="s">
        <v>55</v>
      </c>
      <c r="J69" s="9" t="s">
        <v>33</v>
      </c>
      <c r="K69" s="30">
        <v>2003</v>
      </c>
      <c r="L69" s="8">
        <v>0.75</v>
      </c>
      <c r="M69" s="6">
        <v>8</v>
      </c>
      <c r="N69" s="33">
        <f t="shared" si="0"/>
        <v>32.5</v>
      </c>
      <c r="O69" s="35">
        <v>39</v>
      </c>
      <c r="P69" s="7"/>
      <c r="Q69" s="1"/>
      <c r="R69" s="40"/>
      <c r="S69" s="31" t="s">
        <v>98</v>
      </c>
      <c r="T69" s="32" t="s">
        <v>99</v>
      </c>
      <c r="U69" s="32" t="s">
        <v>51</v>
      </c>
    </row>
    <row r="70" spans="1:21" s="26" customFormat="1" x14ac:dyDescent="0.2">
      <c r="A70" s="34"/>
      <c r="B70" s="3" t="s">
        <v>5</v>
      </c>
      <c r="C70" s="5" t="s">
        <v>10</v>
      </c>
      <c r="D70" s="27" t="s">
        <v>7</v>
      </c>
      <c r="E70" s="3" t="s">
        <v>9</v>
      </c>
      <c r="F70" s="4" t="s">
        <v>11</v>
      </c>
      <c r="G70" s="11" t="s">
        <v>35</v>
      </c>
      <c r="H70" s="28" t="s">
        <v>95</v>
      </c>
      <c r="I70" s="29" t="s">
        <v>55</v>
      </c>
      <c r="J70" s="9" t="s">
        <v>33</v>
      </c>
      <c r="K70" s="30">
        <v>2004</v>
      </c>
      <c r="L70" s="8">
        <v>0.75</v>
      </c>
      <c r="M70" s="6">
        <v>6</v>
      </c>
      <c r="N70" s="33">
        <f t="shared" si="0"/>
        <v>32.5</v>
      </c>
      <c r="O70" s="35">
        <v>39</v>
      </c>
      <c r="P70" s="7"/>
      <c r="Q70" s="1"/>
      <c r="R70" s="40"/>
      <c r="S70" s="31" t="s">
        <v>87</v>
      </c>
      <c r="T70" s="32" t="s">
        <v>100</v>
      </c>
      <c r="U70" s="32" t="s">
        <v>51</v>
      </c>
    </row>
    <row r="71" spans="1:21" s="26" customFormat="1" x14ac:dyDescent="0.2">
      <c r="A71" s="34"/>
      <c r="B71" s="3" t="s">
        <v>5</v>
      </c>
      <c r="C71" s="5" t="s">
        <v>10</v>
      </c>
      <c r="D71" s="27" t="s">
        <v>7</v>
      </c>
      <c r="E71" s="3" t="s">
        <v>9</v>
      </c>
      <c r="F71" s="4" t="s">
        <v>11</v>
      </c>
      <c r="G71" s="11" t="s">
        <v>35</v>
      </c>
      <c r="H71" s="28" t="s">
        <v>95</v>
      </c>
      <c r="I71" s="29" t="s">
        <v>55</v>
      </c>
      <c r="J71" s="9" t="s">
        <v>33</v>
      </c>
      <c r="K71" s="30">
        <v>2005</v>
      </c>
      <c r="L71" s="8">
        <v>0.75</v>
      </c>
      <c r="M71" s="6">
        <v>12</v>
      </c>
      <c r="N71" s="33">
        <f t="shared" ref="N71:N87" si="1">O71/1.2</f>
        <v>32.5</v>
      </c>
      <c r="O71" s="35">
        <v>39</v>
      </c>
      <c r="P71" s="7"/>
      <c r="Q71" s="1"/>
      <c r="R71" s="40"/>
      <c r="S71" s="31" t="s">
        <v>101</v>
      </c>
      <c r="T71" s="32" t="s">
        <v>102</v>
      </c>
      <c r="U71" s="32" t="s">
        <v>51</v>
      </c>
    </row>
    <row r="72" spans="1:21" s="26" customFormat="1" x14ac:dyDescent="0.2">
      <c r="A72" s="34"/>
      <c r="B72" s="3" t="s">
        <v>5</v>
      </c>
      <c r="C72" s="5" t="s">
        <v>10</v>
      </c>
      <c r="D72" s="27" t="s">
        <v>7</v>
      </c>
      <c r="E72" s="3" t="s">
        <v>9</v>
      </c>
      <c r="F72" s="4" t="s">
        <v>11</v>
      </c>
      <c r="G72" s="11" t="s">
        <v>35</v>
      </c>
      <c r="H72" s="28" t="s">
        <v>95</v>
      </c>
      <c r="I72" s="29" t="s">
        <v>55</v>
      </c>
      <c r="J72" s="9" t="s">
        <v>33</v>
      </c>
      <c r="K72" s="30">
        <v>2006</v>
      </c>
      <c r="L72" s="8">
        <v>0.75</v>
      </c>
      <c r="M72" s="6">
        <v>4</v>
      </c>
      <c r="N72" s="33">
        <f t="shared" si="1"/>
        <v>32.5</v>
      </c>
      <c r="O72" s="35">
        <v>39</v>
      </c>
      <c r="P72" s="7"/>
      <c r="Q72" s="1"/>
      <c r="R72" s="40"/>
      <c r="S72" s="31" t="s">
        <v>103</v>
      </c>
      <c r="T72" s="32" t="s">
        <v>104</v>
      </c>
      <c r="U72" s="32" t="s">
        <v>51</v>
      </c>
    </row>
    <row r="73" spans="1:21" s="26" customFormat="1" x14ac:dyDescent="0.2">
      <c r="A73" s="34"/>
      <c r="B73" s="3" t="s">
        <v>5</v>
      </c>
      <c r="C73" s="5" t="s">
        <v>10</v>
      </c>
      <c r="D73" s="27" t="s">
        <v>7</v>
      </c>
      <c r="E73" s="3" t="s">
        <v>9</v>
      </c>
      <c r="F73" s="4" t="s">
        <v>11</v>
      </c>
      <c r="G73" s="11" t="s">
        <v>35</v>
      </c>
      <c r="H73" s="28" t="s">
        <v>95</v>
      </c>
      <c r="I73" s="29" t="s">
        <v>105</v>
      </c>
      <c r="J73" s="9" t="s">
        <v>16</v>
      </c>
      <c r="K73" s="30">
        <v>2002</v>
      </c>
      <c r="L73" s="8">
        <v>0.75</v>
      </c>
      <c r="M73" s="6">
        <v>5</v>
      </c>
      <c r="N73" s="33">
        <f t="shared" si="1"/>
        <v>32.5</v>
      </c>
      <c r="O73" s="35">
        <v>39</v>
      </c>
      <c r="P73" s="7"/>
      <c r="Q73" s="1"/>
      <c r="R73" s="40"/>
      <c r="S73" s="31" t="s">
        <v>106</v>
      </c>
      <c r="T73" s="32" t="s">
        <v>107</v>
      </c>
      <c r="U73" s="32" t="s">
        <v>51</v>
      </c>
    </row>
    <row r="74" spans="1:21" s="26" customFormat="1" x14ac:dyDescent="0.2">
      <c r="A74" s="34"/>
      <c r="B74" s="3" t="s">
        <v>5</v>
      </c>
      <c r="C74" s="5" t="s">
        <v>10</v>
      </c>
      <c r="D74" s="27" t="s">
        <v>7</v>
      </c>
      <c r="E74" s="3" t="s">
        <v>9</v>
      </c>
      <c r="F74" s="4" t="s">
        <v>11</v>
      </c>
      <c r="G74" s="11" t="s">
        <v>35</v>
      </c>
      <c r="H74" s="28" t="s">
        <v>95</v>
      </c>
      <c r="I74" s="29" t="s">
        <v>105</v>
      </c>
      <c r="J74" s="9" t="s">
        <v>16</v>
      </c>
      <c r="K74" s="30">
        <v>2003</v>
      </c>
      <c r="L74" s="8">
        <v>0.75</v>
      </c>
      <c r="M74" s="6">
        <v>4</v>
      </c>
      <c r="N74" s="33">
        <f t="shared" si="1"/>
        <v>32.5</v>
      </c>
      <c r="O74" s="35">
        <v>39</v>
      </c>
      <c r="P74" s="7"/>
      <c r="Q74" s="1"/>
      <c r="R74" s="40"/>
      <c r="S74" s="31" t="s">
        <v>108</v>
      </c>
      <c r="T74" s="32" t="s">
        <v>109</v>
      </c>
      <c r="U74" s="32" t="s">
        <v>51</v>
      </c>
    </row>
    <row r="75" spans="1:21" s="26" customFormat="1" x14ac:dyDescent="0.2">
      <c r="A75" s="34"/>
      <c r="B75" s="3" t="s">
        <v>5</v>
      </c>
      <c r="C75" s="5" t="s">
        <v>10</v>
      </c>
      <c r="D75" s="27" t="s">
        <v>7</v>
      </c>
      <c r="E75" s="3" t="s">
        <v>9</v>
      </c>
      <c r="F75" s="4" t="s">
        <v>11</v>
      </c>
      <c r="G75" s="11" t="s">
        <v>35</v>
      </c>
      <c r="H75" s="28" t="s">
        <v>95</v>
      </c>
      <c r="I75" s="29" t="s">
        <v>105</v>
      </c>
      <c r="J75" s="9" t="s">
        <v>16</v>
      </c>
      <c r="K75" s="30">
        <v>2004</v>
      </c>
      <c r="L75" s="8">
        <v>0.75</v>
      </c>
      <c r="M75" s="6">
        <v>6</v>
      </c>
      <c r="N75" s="33">
        <f t="shared" si="1"/>
        <v>32.5</v>
      </c>
      <c r="O75" s="35">
        <v>39</v>
      </c>
      <c r="P75" s="7"/>
      <c r="Q75" s="1"/>
      <c r="R75" s="40"/>
      <c r="S75" s="31" t="s">
        <v>110</v>
      </c>
      <c r="T75" s="32" t="s">
        <v>111</v>
      </c>
      <c r="U75" s="32" t="s">
        <v>51</v>
      </c>
    </row>
    <row r="76" spans="1:21" s="26" customFormat="1" x14ac:dyDescent="0.2">
      <c r="A76" s="34"/>
      <c r="B76" s="3" t="s">
        <v>5</v>
      </c>
      <c r="C76" s="5" t="s">
        <v>10</v>
      </c>
      <c r="D76" s="27" t="s">
        <v>7</v>
      </c>
      <c r="E76" s="3" t="s">
        <v>9</v>
      </c>
      <c r="F76" s="4" t="s">
        <v>11</v>
      </c>
      <c r="G76" s="11" t="s">
        <v>35</v>
      </c>
      <c r="H76" s="28" t="s">
        <v>95</v>
      </c>
      <c r="I76" s="29" t="s">
        <v>105</v>
      </c>
      <c r="J76" s="9" t="s">
        <v>16</v>
      </c>
      <c r="K76" s="30">
        <v>2006</v>
      </c>
      <c r="L76" s="8">
        <v>0.75</v>
      </c>
      <c r="M76" s="6">
        <v>5</v>
      </c>
      <c r="N76" s="33">
        <f t="shared" si="1"/>
        <v>32.5</v>
      </c>
      <c r="O76" s="35">
        <v>39</v>
      </c>
      <c r="P76" s="7"/>
      <c r="Q76" s="1"/>
      <c r="R76" s="40"/>
      <c r="S76" s="31" t="s">
        <v>112</v>
      </c>
      <c r="T76" s="32" t="s">
        <v>113</v>
      </c>
      <c r="U76" s="32" t="s">
        <v>51</v>
      </c>
    </row>
    <row r="77" spans="1:21" s="26" customFormat="1" x14ac:dyDescent="0.2">
      <c r="A77" s="34"/>
      <c r="B77" s="3" t="s">
        <v>5</v>
      </c>
      <c r="C77" s="5" t="s">
        <v>10</v>
      </c>
      <c r="D77" s="27" t="s">
        <v>7</v>
      </c>
      <c r="E77" s="3" t="s">
        <v>9</v>
      </c>
      <c r="F77" s="4" t="s">
        <v>11</v>
      </c>
      <c r="G77" s="11" t="s">
        <v>35</v>
      </c>
      <c r="H77" s="28" t="s">
        <v>95</v>
      </c>
      <c r="I77" s="29" t="s">
        <v>114</v>
      </c>
      <c r="J77" s="9" t="s">
        <v>48</v>
      </c>
      <c r="K77" s="30">
        <v>2002</v>
      </c>
      <c r="L77" s="8">
        <v>0.75</v>
      </c>
      <c r="M77" s="6">
        <v>5</v>
      </c>
      <c r="N77" s="33">
        <f t="shared" si="1"/>
        <v>32.5</v>
      </c>
      <c r="O77" s="35">
        <v>39</v>
      </c>
      <c r="P77" s="7"/>
      <c r="Q77" s="1"/>
      <c r="R77" s="40"/>
      <c r="S77" s="31" t="s">
        <v>115</v>
      </c>
      <c r="T77" s="32" t="s">
        <v>116</v>
      </c>
      <c r="U77" s="32" t="s">
        <v>51</v>
      </c>
    </row>
    <row r="78" spans="1:21" s="26" customFormat="1" x14ac:dyDescent="0.2">
      <c r="A78" s="34"/>
      <c r="B78" s="3" t="s">
        <v>5</v>
      </c>
      <c r="C78" s="5" t="s">
        <v>10</v>
      </c>
      <c r="D78" s="27" t="s">
        <v>7</v>
      </c>
      <c r="E78" s="3" t="s">
        <v>9</v>
      </c>
      <c r="F78" s="4" t="s">
        <v>11</v>
      </c>
      <c r="G78" s="11" t="s">
        <v>35</v>
      </c>
      <c r="H78" s="28" t="s">
        <v>95</v>
      </c>
      <c r="I78" s="29" t="s">
        <v>114</v>
      </c>
      <c r="J78" s="9" t="s">
        <v>48</v>
      </c>
      <c r="K78" s="30">
        <v>2003</v>
      </c>
      <c r="L78" s="8">
        <v>0.75</v>
      </c>
      <c r="M78" s="6">
        <v>5</v>
      </c>
      <c r="N78" s="33">
        <f t="shared" si="1"/>
        <v>32.5</v>
      </c>
      <c r="O78" s="35">
        <v>39</v>
      </c>
      <c r="P78" s="7"/>
      <c r="Q78" s="1"/>
      <c r="R78" s="40"/>
      <c r="S78" s="31" t="s">
        <v>117</v>
      </c>
      <c r="T78" s="32" t="s">
        <v>118</v>
      </c>
      <c r="U78" s="32" t="s">
        <v>51</v>
      </c>
    </row>
    <row r="79" spans="1:21" s="26" customFormat="1" x14ac:dyDescent="0.2">
      <c r="A79" s="34"/>
      <c r="B79" s="3" t="s">
        <v>5</v>
      </c>
      <c r="C79" s="5" t="s">
        <v>10</v>
      </c>
      <c r="D79" s="27" t="s">
        <v>7</v>
      </c>
      <c r="E79" s="3" t="s">
        <v>9</v>
      </c>
      <c r="F79" s="4" t="s">
        <v>11</v>
      </c>
      <c r="G79" s="11" t="s">
        <v>35</v>
      </c>
      <c r="H79" s="28" t="s">
        <v>95</v>
      </c>
      <c r="I79" s="29" t="s">
        <v>114</v>
      </c>
      <c r="J79" s="9" t="s">
        <v>48</v>
      </c>
      <c r="K79" s="30">
        <v>2004</v>
      </c>
      <c r="L79" s="8">
        <v>0.75</v>
      </c>
      <c r="M79" s="6">
        <v>6</v>
      </c>
      <c r="N79" s="33">
        <f t="shared" si="1"/>
        <v>32.5</v>
      </c>
      <c r="O79" s="35">
        <v>39</v>
      </c>
      <c r="P79" s="7"/>
      <c r="Q79" s="1"/>
      <c r="R79" s="40"/>
      <c r="S79" s="31" t="s">
        <v>119</v>
      </c>
      <c r="T79" s="32" t="s">
        <v>120</v>
      </c>
      <c r="U79" s="32" t="s">
        <v>51</v>
      </c>
    </row>
    <row r="80" spans="1:21" s="26" customFormat="1" x14ac:dyDescent="0.2">
      <c r="A80" s="34"/>
      <c r="B80" s="3" t="s">
        <v>5</v>
      </c>
      <c r="C80" s="5" t="s">
        <v>10</v>
      </c>
      <c r="D80" s="27" t="s">
        <v>7</v>
      </c>
      <c r="E80" s="3" t="s">
        <v>9</v>
      </c>
      <c r="F80" s="4" t="s">
        <v>11</v>
      </c>
      <c r="G80" s="11" t="s">
        <v>35</v>
      </c>
      <c r="H80" s="28" t="s">
        <v>95</v>
      </c>
      <c r="I80" s="29" t="s">
        <v>114</v>
      </c>
      <c r="J80" s="9" t="s">
        <v>48</v>
      </c>
      <c r="K80" s="30">
        <v>2006</v>
      </c>
      <c r="L80" s="8">
        <v>0.75</v>
      </c>
      <c r="M80" s="6">
        <v>5</v>
      </c>
      <c r="N80" s="33">
        <f t="shared" si="1"/>
        <v>32.5</v>
      </c>
      <c r="O80" s="35">
        <v>39</v>
      </c>
      <c r="P80" s="7"/>
      <c r="Q80" s="1"/>
      <c r="R80" s="40"/>
      <c r="S80" s="31" t="s">
        <v>121</v>
      </c>
      <c r="T80" s="32" t="s">
        <v>122</v>
      </c>
      <c r="U80" s="32" t="s">
        <v>51</v>
      </c>
    </row>
    <row r="81" spans="1:21" s="26" customFormat="1" x14ac:dyDescent="0.2">
      <c r="A81" s="34"/>
      <c r="B81" s="3" t="s">
        <v>5</v>
      </c>
      <c r="C81" s="5" t="s">
        <v>10</v>
      </c>
      <c r="D81" s="27" t="s">
        <v>7</v>
      </c>
      <c r="E81" s="3" t="s">
        <v>9</v>
      </c>
      <c r="F81" s="4" t="s">
        <v>11</v>
      </c>
      <c r="G81" s="11" t="s">
        <v>35</v>
      </c>
      <c r="H81" s="28" t="s">
        <v>85</v>
      </c>
      <c r="I81" s="29" t="s">
        <v>86</v>
      </c>
      <c r="J81" s="9" t="s">
        <v>16</v>
      </c>
      <c r="K81" s="30">
        <v>2003</v>
      </c>
      <c r="L81" s="8">
        <v>0.75</v>
      </c>
      <c r="M81" s="6">
        <v>2</v>
      </c>
      <c r="N81" s="33">
        <f t="shared" si="1"/>
        <v>57.5</v>
      </c>
      <c r="O81" s="35">
        <v>69</v>
      </c>
      <c r="P81" s="7"/>
      <c r="Q81" s="1"/>
      <c r="R81" s="40"/>
      <c r="S81" s="31" t="s">
        <v>136</v>
      </c>
      <c r="T81" s="32" t="s">
        <v>237</v>
      </c>
      <c r="U81" s="32" t="s">
        <v>51</v>
      </c>
    </row>
    <row r="82" spans="1:21" s="26" customFormat="1" x14ac:dyDescent="0.2">
      <c r="A82" s="34"/>
      <c r="B82" s="3" t="s">
        <v>5</v>
      </c>
      <c r="C82" s="5" t="s">
        <v>10</v>
      </c>
      <c r="D82" s="27" t="s">
        <v>7</v>
      </c>
      <c r="E82" s="3" t="s">
        <v>9</v>
      </c>
      <c r="F82" s="4" t="s">
        <v>11</v>
      </c>
      <c r="G82" s="11" t="s">
        <v>39</v>
      </c>
      <c r="H82" s="28" t="s">
        <v>40</v>
      </c>
      <c r="I82" s="29" t="s">
        <v>211</v>
      </c>
      <c r="J82" s="9" t="s">
        <v>58</v>
      </c>
      <c r="K82" s="30">
        <v>1998</v>
      </c>
      <c r="L82" s="8">
        <v>0.75</v>
      </c>
      <c r="M82" s="6">
        <v>1</v>
      </c>
      <c r="N82" s="33">
        <f t="shared" si="1"/>
        <v>45</v>
      </c>
      <c r="O82" s="35">
        <v>54</v>
      </c>
      <c r="P82" s="7" t="s">
        <v>59</v>
      </c>
      <c r="Q82" s="1"/>
      <c r="R82" s="40"/>
      <c r="S82" s="31" t="s">
        <v>80</v>
      </c>
      <c r="T82" s="32" t="s">
        <v>212</v>
      </c>
      <c r="U82" s="32" t="s">
        <v>51</v>
      </c>
    </row>
    <row r="83" spans="1:21" s="26" customFormat="1" x14ac:dyDescent="0.2">
      <c r="A83" s="34"/>
      <c r="B83" s="3" t="s">
        <v>5</v>
      </c>
      <c r="C83" s="5" t="s">
        <v>10</v>
      </c>
      <c r="D83" s="27" t="s">
        <v>7</v>
      </c>
      <c r="E83" s="3" t="s">
        <v>9</v>
      </c>
      <c r="F83" s="4" t="s">
        <v>11</v>
      </c>
      <c r="G83" s="11" t="s">
        <v>41</v>
      </c>
      <c r="H83" s="28" t="s">
        <v>42</v>
      </c>
      <c r="I83" s="29" t="s">
        <v>44</v>
      </c>
      <c r="J83" s="9" t="s">
        <v>58</v>
      </c>
      <c r="K83" s="30">
        <v>1998</v>
      </c>
      <c r="L83" s="8">
        <v>0.75</v>
      </c>
      <c r="M83" s="6">
        <v>1</v>
      </c>
      <c r="N83" s="33">
        <f t="shared" si="1"/>
        <v>74.166666666666671</v>
      </c>
      <c r="O83" s="35">
        <v>89</v>
      </c>
      <c r="P83" s="7" t="s">
        <v>14</v>
      </c>
      <c r="Q83" s="1" t="s">
        <v>56</v>
      </c>
      <c r="R83" s="40" t="s">
        <v>34</v>
      </c>
      <c r="S83" s="31" t="s">
        <v>80</v>
      </c>
      <c r="T83" s="32" t="s">
        <v>246</v>
      </c>
      <c r="U83" s="32" t="s">
        <v>51</v>
      </c>
    </row>
    <row r="84" spans="1:21" s="26" customFormat="1" x14ac:dyDescent="0.2">
      <c r="A84" s="34"/>
      <c r="B84" s="3" t="s">
        <v>5</v>
      </c>
      <c r="C84" s="5" t="s">
        <v>10</v>
      </c>
      <c r="D84" s="27" t="s">
        <v>7</v>
      </c>
      <c r="E84" s="3" t="s">
        <v>9</v>
      </c>
      <c r="F84" s="4" t="s">
        <v>11</v>
      </c>
      <c r="G84" s="11" t="s">
        <v>45</v>
      </c>
      <c r="H84" s="28" t="s">
        <v>46</v>
      </c>
      <c r="I84" s="29" t="s">
        <v>47</v>
      </c>
      <c r="J84" s="9" t="s">
        <v>33</v>
      </c>
      <c r="K84" s="30">
        <v>2005</v>
      </c>
      <c r="L84" s="8">
        <v>0.75</v>
      </c>
      <c r="M84" s="6">
        <v>2</v>
      </c>
      <c r="N84" s="33">
        <f t="shared" si="1"/>
        <v>53.333333333333336</v>
      </c>
      <c r="O84" s="35">
        <v>64</v>
      </c>
      <c r="P84" s="7" t="s">
        <v>14</v>
      </c>
      <c r="Q84" s="1"/>
      <c r="R84" s="40"/>
      <c r="S84" s="31" t="s">
        <v>249</v>
      </c>
      <c r="T84" s="32" t="s">
        <v>250</v>
      </c>
      <c r="U84" s="32" t="s">
        <v>51</v>
      </c>
    </row>
    <row r="85" spans="1:21" s="26" customFormat="1" x14ac:dyDescent="0.2">
      <c r="A85" s="34"/>
      <c r="B85" s="3" t="s">
        <v>5</v>
      </c>
      <c r="C85" s="5" t="s">
        <v>10</v>
      </c>
      <c r="D85" s="27" t="s">
        <v>7</v>
      </c>
      <c r="E85" s="3" t="s">
        <v>9</v>
      </c>
      <c r="F85" s="4" t="s">
        <v>11</v>
      </c>
      <c r="G85" s="11" t="s">
        <v>45</v>
      </c>
      <c r="H85" s="28" t="s">
        <v>46</v>
      </c>
      <c r="I85" s="29" t="s">
        <v>247</v>
      </c>
      <c r="J85" s="9" t="s">
        <v>58</v>
      </c>
      <c r="K85" s="30">
        <v>1998</v>
      </c>
      <c r="L85" s="8">
        <v>0.75</v>
      </c>
      <c r="M85" s="6">
        <v>1</v>
      </c>
      <c r="N85" s="33">
        <f t="shared" si="1"/>
        <v>65.833333333333343</v>
      </c>
      <c r="O85" s="35">
        <v>79</v>
      </c>
      <c r="P85" s="7" t="s">
        <v>14</v>
      </c>
      <c r="Q85" s="1"/>
      <c r="R85" s="40" t="s">
        <v>52</v>
      </c>
      <c r="S85" s="31" t="s">
        <v>80</v>
      </c>
      <c r="T85" s="32" t="s">
        <v>248</v>
      </c>
      <c r="U85" s="32" t="s">
        <v>51</v>
      </c>
    </row>
    <row r="86" spans="1:21" s="26" customFormat="1" x14ac:dyDescent="0.2">
      <c r="A86" s="34"/>
      <c r="B86" s="3" t="s">
        <v>5</v>
      </c>
      <c r="C86" s="5" t="s">
        <v>10</v>
      </c>
      <c r="D86" s="27" t="s">
        <v>7</v>
      </c>
      <c r="E86" s="3" t="s">
        <v>36</v>
      </c>
      <c r="F86" s="4" t="s">
        <v>54</v>
      </c>
      <c r="G86" s="11" t="s">
        <v>54</v>
      </c>
      <c r="H86" s="28" t="s">
        <v>89</v>
      </c>
      <c r="I86" s="29" t="s">
        <v>255</v>
      </c>
      <c r="J86" s="9" t="s">
        <v>33</v>
      </c>
      <c r="K86" s="30">
        <v>2001</v>
      </c>
      <c r="L86" s="8">
        <v>0.75</v>
      </c>
      <c r="M86" s="6">
        <v>1</v>
      </c>
      <c r="N86" s="33">
        <f t="shared" si="1"/>
        <v>82.5</v>
      </c>
      <c r="O86" s="35">
        <v>99</v>
      </c>
      <c r="P86" s="7" t="s">
        <v>14</v>
      </c>
      <c r="Q86" s="1"/>
      <c r="R86" s="40"/>
      <c r="S86" s="31" t="s">
        <v>88</v>
      </c>
      <c r="T86" s="32" t="s">
        <v>256</v>
      </c>
      <c r="U86" s="32" t="s">
        <v>51</v>
      </c>
    </row>
    <row r="87" spans="1:21" s="26" customFormat="1" x14ac:dyDescent="0.2">
      <c r="A87" s="34"/>
      <c r="B87" s="3" t="s">
        <v>5</v>
      </c>
      <c r="C87" s="5" t="s">
        <v>10</v>
      </c>
      <c r="D87" s="27" t="s">
        <v>7</v>
      </c>
      <c r="E87" s="3" t="s">
        <v>257</v>
      </c>
      <c r="F87" s="4" t="s">
        <v>258</v>
      </c>
      <c r="G87" s="11" t="s">
        <v>259</v>
      </c>
      <c r="H87" s="28" t="s">
        <v>260</v>
      </c>
      <c r="I87" s="29" t="s">
        <v>261</v>
      </c>
      <c r="J87" s="9" t="s">
        <v>43</v>
      </c>
      <c r="K87" s="30">
        <v>2002</v>
      </c>
      <c r="L87" s="8">
        <v>0.75</v>
      </c>
      <c r="M87" s="6">
        <v>5</v>
      </c>
      <c r="N87" s="33">
        <f t="shared" si="1"/>
        <v>49.166666666666671</v>
      </c>
      <c r="O87" s="35">
        <v>59</v>
      </c>
      <c r="P87" s="7"/>
      <c r="Q87" s="1"/>
      <c r="R87" s="40"/>
      <c r="S87" s="31" t="s">
        <v>262</v>
      </c>
      <c r="T87" s="32" t="s">
        <v>263</v>
      </c>
      <c r="U87" s="32" t="s">
        <v>51</v>
      </c>
    </row>
  </sheetData>
  <autoFilter ref="B4:T87">
    <sortState ref="B5:T384">
      <sortCondition ref="E5:E384"/>
      <sortCondition ref="F5:F384"/>
      <sortCondition ref="G5:G384"/>
      <sortCondition ref="H5:H384"/>
      <sortCondition ref="I5:I384"/>
      <sortCondition ref="K5:K384"/>
      <sortCondition ref="L5:L384"/>
      <sortCondition ref="N5:N384"/>
    </sortState>
  </autoFilter>
  <sortState ref="B5:U87">
    <sortCondition ref="E5:E87"/>
    <sortCondition ref="F5:F87"/>
    <sortCondition ref="G5:G87"/>
    <sortCondition ref="H5:H87"/>
    <sortCondition ref="I5:I87"/>
    <sortCondition ref="K5:K87"/>
    <sortCondition ref="L5:L87"/>
    <sortCondition ref="O5:O87"/>
  </sortState>
  <mergeCells count="2">
    <mergeCell ref="I2:K2"/>
    <mergeCell ref="L2:O2"/>
  </mergeCells>
  <phoneticPr fontId="9" type="noConversion"/>
  <dataValidations count="4">
    <dataValidation type="list" allowBlank="1" showInputMessage="1" showErrorMessage="1" sqref="B5:B87">
      <formula1>"Wein,Schaumwein,Fortfied,Spirituose"</formula1>
    </dataValidation>
    <dataValidation type="list" allowBlank="1" showInputMessage="1" showErrorMessage="1" sqref="C5:C87">
      <formula1>"weiß,rot,rosé,n.a."</formula1>
    </dataValidation>
    <dataValidation type="list" allowBlank="1" showInputMessage="1" showErrorMessage="1" sqref="D5:D87">
      <formula1>"trocken,süß,halbtrocken,n.a."</formula1>
    </dataValidation>
    <dataValidation type="whole" allowBlank="1" showInputMessage="1" showErrorMessage="1" sqref="M4:M87">
      <formula1>0</formula1>
      <formula2>1000</formula2>
    </dataValidation>
  </dataValidations>
  <printOptions horizontalCentered="1"/>
  <pageMargins left="0.25" right="0.25" top="0.75" bottom="0.75" header="0.3" footer="0.3"/>
  <pageSetup paperSize="9" scale="71" fitToHeight="1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Neuzugänge Feb 17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Riedl</dc:creator>
  <cp:lastModifiedBy>Microsoft Office User</cp:lastModifiedBy>
  <cp:lastPrinted>2018-06-18T12:40:28Z</cp:lastPrinted>
  <dcterms:created xsi:type="dcterms:W3CDTF">2015-03-16T20:36:12Z</dcterms:created>
  <dcterms:modified xsi:type="dcterms:W3CDTF">2018-06-18T12:40:35Z</dcterms:modified>
</cp:coreProperties>
</file>