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Gesamtliste!$A$13:$X$1437</definedName>
    <definedName name="_xlnm.Print_Area" localSheetId="0">Gesamtliste!$A$1:$X$1454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111" i="1" l="1"/>
  <c r="S1111" i="1"/>
  <c r="W1111" i="1"/>
  <c r="X1129" i="1"/>
  <c r="S1129" i="1"/>
  <c r="W1129" i="1"/>
  <c r="X778" i="1"/>
  <c r="S778" i="1"/>
  <c r="W778" i="1"/>
  <c r="X835" i="1"/>
  <c r="S835" i="1"/>
  <c r="W835" i="1"/>
  <c r="X794" i="1"/>
  <c r="S794" i="1"/>
  <c r="W794" i="1"/>
  <c r="X792" i="1"/>
  <c r="S792" i="1"/>
  <c r="W792" i="1"/>
  <c r="X787" i="1"/>
  <c r="S787" i="1"/>
  <c r="W787" i="1"/>
  <c r="X903" i="1"/>
  <c r="S903" i="1"/>
  <c r="W903" i="1"/>
  <c r="X746" i="1"/>
  <c r="S746" i="1"/>
  <c r="W746" i="1"/>
  <c r="X1021" i="1"/>
  <c r="S1021" i="1"/>
  <c r="W1021" i="1"/>
  <c r="X839" i="1"/>
  <c r="S839" i="1"/>
  <c r="W839" i="1"/>
  <c r="X788" i="1"/>
  <c r="S788" i="1"/>
  <c r="W788" i="1"/>
  <c r="X1081" i="1"/>
  <c r="S1081" i="1"/>
  <c r="W1081" i="1"/>
  <c r="X630" i="1"/>
  <c r="S630" i="1"/>
  <c r="W630" i="1"/>
  <c r="X1077" i="1"/>
  <c r="S1077" i="1"/>
  <c r="W1077" i="1"/>
  <c r="X790" i="1"/>
  <c r="S790" i="1"/>
  <c r="W790" i="1"/>
  <c r="X791" i="1"/>
  <c r="S791" i="1"/>
  <c r="W791" i="1"/>
  <c r="X833" i="1"/>
  <c r="S833" i="1"/>
  <c r="W833" i="1"/>
  <c r="X1341" i="1"/>
  <c r="S1341" i="1"/>
  <c r="W1341" i="1"/>
  <c r="X1289" i="1"/>
  <c r="S1289" i="1"/>
  <c r="W1289" i="1"/>
  <c r="X783" i="1"/>
  <c r="S783" i="1"/>
  <c r="W783" i="1"/>
  <c r="X953" i="1"/>
  <c r="S953" i="1"/>
  <c r="W953" i="1"/>
  <c r="X1024" i="1"/>
  <c r="S1024" i="1"/>
  <c r="W1024" i="1"/>
  <c r="X735" i="1"/>
  <c r="S735" i="1"/>
  <c r="W735" i="1"/>
  <c r="X731" i="1"/>
  <c r="S731" i="1"/>
  <c r="W731" i="1"/>
  <c r="X698" i="1"/>
  <c r="S698" i="1"/>
  <c r="W698" i="1"/>
  <c r="X1058" i="1"/>
  <c r="S1058" i="1"/>
  <c r="W1058" i="1"/>
  <c r="X793" i="1"/>
  <c r="S793" i="1"/>
  <c r="W793" i="1"/>
  <c r="X1304" i="1"/>
  <c r="S1304" i="1"/>
  <c r="W1304" i="1"/>
  <c r="X1063" i="1"/>
  <c r="S1063" i="1"/>
  <c r="W1063" i="1"/>
  <c r="X1284" i="1"/>
  <c r="S1284" i="1"/>
  <c r="W1284" i="1"/>
  <c r="X838" i="1"/>
  <c r="S838" i="1"/>
  <c r="W838" i="1"/>
  <c r="X902" i="1"/>
  <c r="S902" i="1"/>
  <c r="W902" i="1"/>
  <c r="X891" i="1"/>
  <c r="S891" i="1"/>
  <c r="W891" i="1"/>
  <c r="X1023" i="1"/>
  <c r="S1023" i="1"/>
  <c r="W1023" i="1"/>
  <c r="X1025" i="1"/>
  <c r="S1025" i="1"/>
  <c r="W1025" i="1"/>
  <c r="X1020" i="1"/>
  <c r="S1020" i="1"/>
  <c r="W1020" i="1"/>
  <c r="X1019" i="1"/>
  <c r="S1019" i="1"/>
  <c r="W1019" i="1"/>
  <c r="X743" i="1"/>
  <c r="S743" i="1"/>
  <c r="W743" i="1"/>
  <c r="X768" i="1"/>
  <c r="S768" i="1"/>
  <c r="W768" i="1"/>
  <c r="X1251" i="1"/>
  <c r="S1251" i="1"/>
  <c r="W1251" i="1"/>
  <c r="X1250" i="1"/>
  <c r="S1250" i="1"/>
  <c r="W1250" i="1"/>
  <c r="X1241" i="1"/>
  <c r="S1241" i="1"/>
  <c r="W1241" i="1"/>
  <c r="X890" i="1"/>
  <c r="S890" i="1"/>
  <c r="W890" i="1"/>
  <c r="X789" i="1"/>
  <c r="S789" i="1"/>
  <c r="W789" i="1"/>
  <c r="X675" i="1"/>
  <c r="S675" i="1"/>
  <c r="W675" i="1"/>
  <c r="X624" i="1"/>
  <c r="S624" i="1"/>
  <c r="W624" i="1"/>
  <c r="X784" i="1"/>
  <c r="S784" i="1"/>
  <c r="W784" i="1"/>
  <c r="X1262" i="1"/>
  <c r="S1262" i="1"/>
  <c r="W1262" i="1"/>
  <c r="X238" i="1"/>
  <c r="S238" i="1"/>
  <c r="W238" i="1"/>
  <c r="X507" i="1"/>
  <c r="S507" i="1"/>
  <c r="W507" i="1"/>
  <c r="X1237" i="1"/>
  <c r="S1237" i="1"/>
  <c r="W1237" i="1"/>
  <c r="X1218" i="1"/>
  <c r="S1218" i="1"/>
  <c r="W1218" i="1"/>
  <c r="X1067" i="1"/>
  <c r="S1067" i="1"/>
  <c r="W1067" i="1"/>
  <c r="X938" i="1"/>
  <c r="S938" i="1"/>
  <c r="W938" i="1"/>
  <c r="X638" i="1"/>
  <c r="S638" i="1"/>
  <c r="W638" i="1"/>
  <c r="X635" i="1"/>
  <c r="S635" i="1"/>
  <c r="W635" i="1"/>
  <c r="X626" i="1"/>
  <c r="S626" i="1"/>
  <c r="W626" i="1"/>
  <c r="X623" i="1"/>
  <c r="S623" i="1"/>
  <c r="W623" i="1"/>
  <c r="X946" i="1"/>
  <c r="S946" i="1"/>
  <c r="W946" i="1"/>
  <c r="X945" i="1"/>
  <c r="S945" i="1"/>
  <c r="W945" i="1"/>
  <c r="X1109" i="1"/>
  <c r="S1109" i="1"/>
  <c r="W1109" i="1"/>
  <c r="X1108" i="1"/>
  <c r="S1108" i="1"/>
  <c r="W1108" i="1"/>
  <c r="X943" i="1"/>
  <c r="S943" i="1"/>
  <c r="W943" i="1"/>
  <c r="X942" i="1"/>
  <c r="S942" i="1"/>
  <c r="W942" i="1"/>
  <c r="X1030" i="1"/>
  <c r="S1030" i="1"/>
  <c r="W1030" i="1"/>
  <c r="X171" i="1"/>
  <c r="S171" i="1"/>
  <c r="W171" i="1"/>
  <c r="X905" i="1"/>
  <c r="S905" i="1"/>
  <c r="W905" i="1"/>
  <c r="X1257" i="1"/>
  <c r="S1257" i="1"/>
  <c r="W1257" i="1"/>
  <c r="X932" i="1"/>
  <c r="S932" i="1"/>
  <c r="W932" i="1"/>
  <c r="X931" i="1"/>
  <c r="S931" i="1"/>
  <c r="W931" i="1"/>
  <c r="X1298" i="1"/>
  <c r="S1298" i="1"/>
  <c r="W1298" i="1"/>
  <c r="X1297" i="1"/>
  <c r="S1297" i="1"/>
  <c r="W1297" i="1"/>
  <c r="X1255" i="1"/>
  <c r="S1255" i="1"/>
  <c r="W1255" i="1"/>
  <c r="X1254" i="1"/>
  <c r="S1254" i="1"/>
  <c r="W1254" i="1"/>
  <c r="X1246" i="1"/>
  <c r="S1246" i="1"/>
  <c r="W1246" i="1"/>
  <c r="X1244" i="1"/>
  <c r="S1244" i="1"/>
  <c r="W1244" i="1"/>
  <c r="X913" i="1"/>
  <c r="S913" i="1"/>
  <c r="W913" i="1"/>
  <c r="X912" i="1"/>
  <c r="S912" i="1"/>
  <c r="W912" i="1"/>
  <c r="X910" i="1"/>
  <c r="S910" i="1"/>
  <c r="W910" i="1"/>
  <c r="X884" i="1"/>
  <c r="S884" i="1"/>
  <c r="W884" i="1"/>
  <c r="X883" i="1"/>
  <c r="S883" i="1"/>
  <c r="W883" i="1"/>
  <c r="X895" i="1"/>
  <c r="S895" i="1"/>
  <c r="W895" i="1"/>
  <c r="X893" i="1"/>
  <c r="S893" i="1"/>
  <c r="W893" i="1"/>
  <c r="X889" i="1"/>
  <c r="S889" i="1"/>
  <c r="W889" i="1"/>
  <c r="X888" i="1"/>
  <c r="S888" i="1"/>
  <c r="W888" i="1"/>
  <c r="X887" i="1"/>
  <c r="S887" i="1"/>
  <c r="W887" i="1"/>
  <c r="X886" i="1"/>
  <c r="S886" i="1"/>
  <c r="W886" i="1"/>
  <c r="X827" i="1"/>
  <c r="S827" i="1"/>
  <c r="W827" i="1"/>
  <c r="X844" i="1"/>
  <c r="S844" i="1"/>
  <c r="W844" i="1"/>
  <c r="X843" i="1"/>
  <c r="S843" i="1"/>
  <c r="W843" i="1"/>
  <c r="X825" i="1"/>
  <c r="S825" i="1"/>
  <c r="W825" i="1"/>
  <c r="X822" i="1"/>
  <c r="S822" i="1"/>
  <c r="W822" i="1"/>
  <c r="X418" i="1"/>
  <c r="S418" i="1"/>
  <c r="W418" i="1"/>
  <c r="X417" i="1"/>
  <c r="S417" i="1"/>
  <c r="W417" i="1"/>
  <c r="X416" i="1"/>
  <c r="S416" i="1"/>
  <c r="W416" i="1"/>
  <c r="X426" i="1"/>
  <c r="S426" i="1"/>
  <c r="W426" i="1"/>
  <c r="X425" i="1"/>
  <c r="S425" i="1"/>
  <c r="W425" i="1"/>
  <c r="X424" i="1"/>
  <c r="S424" i="1"/>
  <c r="W424" i="1"/>
  <c r="X435" i="1"/>
  <c r="S435" i="1"/>
  <c r="W435" i="1"/>
  <c r="X669" i="1"/>
  <c r="S669" i="1"/>
  <c r="W669" i="1"/>
  <c r="X395" i="1"/>
  <c r="S395" i="1"/>
  <c r="W395" i="1"/>
  <c r="X394" i="1"/>
  <c r="S394" i="1"/>
  <c r="W394" i="1"/>
  <c r="X398" i="1"/>
  <c r="S398" i="1"/>
  <c r="W398" i="1"/>
  <c r="X907" i="1"/>
  <c r="S907" i="1"/>
  <c r="W907" i="1"/>
  <c r="X906" i="1"/>
  <c r="S906" i="1"/>
  <c r="W906" i="1"/>
  <c r="X997" i="1"/>
  <c r="S997" i="1"/>
  <c r="W997" i="1"/>
  <c r="X901" i="1"/>
  <c r="S901" i="1"/>
  <c r="W901" i="1"/>
  <c r="X1354" i="1"/>
  <c r="S1354" i="1"/>
  <c r="W1354" i="1"/>
  <c r="X1387" i="1"/>
  <c r="S1387" i="1"/>
  <c r="W1387" i="1"/>
  <c r="X1012" i="1"/>
  <c r="S1012" i="1"/>
  <c r="W1012" i="1"/>
  <c r="X1009" i="1"/>
  <c r="S1009" i="1"/>
  <c r="W1009" i="1"/>
  <c r="X116" i="1"/>
  <c r="S116" i="1"/>
  <c r="W116" i="1"/>
  <c r="X1037" i="1"/>
  <c r="S1037" i="1"/>
  <c r="W1037" i="1"/>
  <c r="X782" i="1"/>
  <c r="S782" i="1"/>
  <c r="W782" i="1"/>
  <c r="X1303" i="1"/>
  <c r="S1303" i="1"/>
  <c r="W1303" i="1"/>
  <c r="X1233" i="1"/>
  <c r="S1233" i="1"/>
  <c r="W1233" i="1"/>
  <c r="X1217" i="1"/>
  <c r="S1217" i="1"/>
  <c r="W1217" i="1"/>
  <c r="X1209" i="1"/>
  <c r="S1209" i="1"/>
  <c r="W1209" i="1"/>
  <c r="X1089" i="1"/>
  <c r="S1089" i="1"/>
  <c r="W1089" i="1"/>
  <c r="X1264" i="1"/>
  <c r="S1264" i="1"/>
  <c r="W1264" i="1"/>
  <c r="X700" i="1"/>
  <c r="S700" i="1"/>
  <c r="W700" i="1"/>
  <c r="X765" i="1"/>
  <c r="S765" i="1"/>
  <c r="W765" i="1"/>
  <c r="X764" i="1"/>
  <c r="S764" i="1"/>
  <c r="W764" i="1"/>
  <c r="X767" i="1"/>
  <c r="S767" i="1"/>
  <c r="W767" i="1"/>
  <c r="X766" i="1"/>
  <c r="S766" i="1"/>
  <c r="W766" i="1"/>
  <c r="X1248" i="1"/>
  <c r="S1248" i="1"/>
  <c r="W1248" i="1"/>
  <c r="X722" i="1"/>
  <c r="S722" i="1"/>
  <c r="W722" i="1"/>
  <c r="X356" i="1"/>
  <c r="S356" i="1"/>
  <c r="W356" i="1"/>
  <c r="X237" i="1"/>
  <c r="S237" i="1"/>
  <c r="W237" i="1"/>
  <c r="X1283" i="1"/>
  <c r="S1283" i="1"/>
  <c r="W1283" i="1"/>
  <c r="X1232" i="1"/>
  <c r="S1232" i="1"/>
  <c r="W1232" i="1"/>
  <c r="X1072" i="1"/>
  <c r="S1072" i="1"/>
  <c r="W1072" i="1"/>
  <c r="X1128" i="1"/>
  <c r="S1128" i="1"/>
  <c r="W1128" i="1"/>
  <c r="X14" i="1"/>
  <c r="S14" i="1"/>
  <c r="W14" i="1"/>
  <c r="X1252" i="1"/>
  <c r="S1252" i="1"/>
  <c r="W1252" i="1"/>
  <c r="X840" i="1"/>
  <c r="S840" i="1"/>
  <c r="W840" i="1"/>
  <c r="X640" i="1"/>
  <c r="S640" i="1"/>
  <c r="W640" i="1"/>
  <c r="X423" i="1"/>
  <c r="S423" i="1"/>
  <c r="W423" i="1"/>
  <c r="X734" i="1"/>
  <c r="S734" i="1"/>
  <c r="W734" i="1"/>
  <c r="X1033" i="1"/>
  <c r="S1033" i="1"/>
  <c r="W1033" i="1"/>
  <c r="X1302" i="1"/>
  <c r="S1302" i="1"/>
  <c r="W1302" i="1"/>
  <c r="X72" i="1"/>
  <c r="S72" i="1"/>
  <c r="W72" i="1"/>
  <c r="X761" i="1"/>
  <c r="S761" i="1"/>
  <c r="W761" i="1"/>
  <c r="X803" i="1"/>
  <c r="S803" i="1"/>
  <c r="W803" i="1"/>
  <c r="X1236" i="1"/>
  <c r="S1236" i="1"/>
  <c r="W1236" i="1"/>
  <c r="X1224" i="1"/>
  <c r="S1224" i="1"/>
  <c r="W1224" i="1"/>
  <c r="X1221" i="1"/>
  <c r="S1221" i="1"/>
  <c r="W1221" i="1"/>
  <c r="X1333" i="1"/>
  <c r="S1333" i="1"/>
  <c r="W1333" i="1"/>
  <c r="X1326" i="1"/>
  <c r="S1326" i="1"/>
  <c r="W1326" i="1"/>
  <c r="X1328" i="1"/>
  <c r="S1328" i="1"/>
  <c r="W1328" i="1"/>
  <c r="X351" i="1"/>
  <c r="S351" i="1"/>
  <c r="W351" i="1"/>
  <c r="X823" i="1"/>
  <c r="S823" i="1"/>
  <c r="W823" i="1"/>
  <c r="X409" i="1"/>
  <c r="S409" i="1"/>
  <c r="W409" i="1"/>
  <c r="X411" i="1"/>
  <c r="S411" i="1"/>
  <c r="W411" i="1"/>
  <c r="X439" i="1"/>
  <c r="S439" i="1"/>
  <c r="W439" i="1"/>
  <c r="X431" i="1"/>
  <c r="S431" i="1"/>
  <c r="W431" i="1"/>
  <c r="X242" i="1"/>
  <c r="S242" i="1"/>
  <c r="W242" i="1"/>
  <c r="X495" i="1"/>
  <c r="S495" i="1"/>
  <c r="W495" i="1"/>
  <c r="X1034" i="1"/>
  <c r="S1034" i="1"/>
  <c r="W1034" i="1"/>
  <c r="X994" i="1"/>
  <c r="S994" i="1"/>
  <c r="W994" i="1"/>
  <c r="X444" i="1"/>
  <c r="S444" i="1"/>
  <c r="W444" i="1"/>
  <c r="X874" i="1"/>
  <c r="S874" i="1"/>
  <c r="W874" i="1"/>
  <c r="X81" i="1"/>
  <c r="S81" i="1"/>
  <c r="W81" i="1"/>
  <c r="X1278" i="1"/>
  <c r="S1278" i="1"/>
  <c r="W1278" i="1"/>
  <c r="X1277" i="1"/>
  <c r="S1277" i="1"/>
  <c r="W1277" i="1"/>
  <c r="X373" i="1"/>
  <c r="S373" i="1"/>
  <c r="W373" i="1"/>
  <c r="X770" i="1"/>
  <c r="S770" i="1"/>
  <c r="W770" i="1"/>
  <c r="X742" i="1"/>
  <c r="S742" i="1"/>
  <c r="W742" i="1"/>
  <c r="X400" i="1"/>
  <c r="S400" i="1"/>
  <c r="W400" i="1"/>
  <c r="X911" i="1"/>
  <c r="S911" i="1"/>
  <c r="W911" i="1"/>
  <c r="X908" i="1"/>
  <c r="S908" i="1"/>
  <c r="W908" i="1"/>
  <c r="X749" i="1"/>
  <c r="S749" i="1"/>
  <c r="W749" i="1"/>
  <c r="X413" i="1"/>
  <c r="S413" i="1"/>
  <c r="W413" i="1"/>
  <c r="X408" i="1"/>
  <c r="S408" i="1"/>
  <c r="W408" i="1"/>
  <c r="X438" i="1"/>
  <c r="S438" i="1"/>
  <c r="W438" i="1"/>
  <c r="X420" i="1"/>
  <c r="S420" i="1"/>
  <c r="W420" i="1"/>
  <c r="X419" i="1"/>
  <c r="S419" i="1"/>
  <c r="W419" i="1"/>
  <c r="X393" i="1"/>
  <c r="S393" i="1"/>
  <c r="W393" i="1"/>
  <c r="X996" i="1"/>
  <c r="S996" i="1"/>
  <c r="W996" i="1"/>
  <c r="X1008" i="1"/>
  <c r="S1008" i="1"/>
  <c r="W1008" i="1"/>
  <c r="X1305" i="1"/>
  <c r="S1305" i="1"/>
  <c r="W1305" i="1"/>
  <c r="X1060" i="1"/>
  <c r="S1060" i="1"/>
  <c r="W1060" i="1"/>
  <c r="X1272" i="1"/>
  <c r="S1272" i="1"/>
  <c r="W1272" i="1"/>
  <c r="X769" i="1"/>
  <c r="S769" i="1"/>
  <c r="W769" i="1"/>
  <c r="X757" i="1"/>
  <c r="S757" i="1"/>
  <c r="W757" i="1"/>
  <c r="X85" i="1"/>
  <c r="S85" i="1"/>
  <c r="W85" i="1"/>
  <c r="X643" i="1"/>
  <c r="S643" i="1"/>
  <c r="W643" i="1"/>
  <c r="X869" i="1"/>
  <c r="S869" i="1"/>
  <c r="W869" i="1"/>
  <c r="X240" i="1"/>
  <c r="S240" i="1"/>
  <c r="W240" i="1"/>
  <c r="X506" i="1"/>
  <c r="S506" i="1"/>
  <c r="W506" i="1"/>
  <c r="X126" i="1"/>
  <c r="S126" i="1"/>
  <c r="W126" i="1"/>
  <c r="X287" i="1"/>
  <c r="S287" i="1"/>
  <c r="W287" i="1"/>
  <c r="X972" i="1"/>
  <c r="S972" i="1"/>
  <c r="W972" i="1"/>
  <c r="X15" i="1"/>
  <c r="S15" i="1"/>
  <c r="W15" i="1"/>
  <c r="X713" i="1"/>
  <c r="S713" i="1"/>
  <c r="W713" i="1"/>
  <c r="X415" i="1"/>
  <c r="S415" i="1"/>
  <c r="W415" i="1"/>
  <c r="X412" i="1"/>
  <c r="S412" i="1"/>
  <c r="W412" i="1"/>
  <c r="X442" i="1"/>
  <c r="S442" i="1"/>
  <c r="W442" i="1"/>
  <c r="X407" i="1"/>
  <c r="S407" i="1"/>
  <c r="W407" i="1"/>
  <c r="X406" i="1"/>
  <c r="S406" i="1"/>
  <c r="W406" i="1"/>
  <c r="X405" i="1"/>
  <c r="S405" i="1"/>
  <c r="W405" i="1"/>
  <c r="X422" i="1"/>
  <c r="S422" i="1"/>
  <c r="W422" i="1"/>
  <c r="X421" i="1"/>
  <c r="S421" i="1"/>
  <c r="W421" i="1"/>
  <c r="X433" i="1"/>
  <c r="S433" i="1"/>
  <c r="W433" i="1"/>
  <c r="X1338" i="1"/>
  <c r="S1338" i="1"/>
  <c r="W1338" i="1"/>
  <c r="X190" i="1"/>
  <c r="S190" i="1"/>
  <c r="W190" i="1"/>
  <c r="X397" i="1"/>
  <c r="S397" i="1"/>
  <c r="W397" i="1"/>
  <c r="X277" i="1"/>
  <c r="S277" i="1"/>
  <c r="W277" i="1"/>
  <c r="X935" i="1"/>
  <c r="S935" i="1"/>
  <c r="W935" i="1"/>
  <c r="X1011" i="1"/>
  <c r="S1011" i="1"/>
  <c r="W1011" i="1"/>
  <c r="X34" i="1"/>
  <c r="S34" i="1"/>
  <c r="W34" i="1"/>
  <c r="X369" i="1"/>
  <c r="S369" i="1"/>
  <c r="W369" i="1"/>
  <c r="X1071" i="1"/>
  <c r="S1071" i="1"/>
  <c r="W1071" i="1"/>
  <c r="X140" i="1"/>
  <c r="S140" i="1"/>
  <c r="W140" i="1"/>
  <c r="X150" i="1"/>
  <c r="S150" i="1"/>
  <c r="W150" i="1"/>
  <c r="X100" i="1"/>
  <c r="S100" i="1"/>
  <c r="W100" i="1"/>
  <c r="X43" i="1"/>
  <c r="S43" i="1"/>
  <c r="W43" i="1"/>
  <c r="X1018" i="1"/>
  <c r="S1018" i="1"/>
  <c r="W1018" i="1"/>
  <c r="X374" i="1"/>
  <c r="S374" i="1"/>
  <c r="W374" i="1"/>
  <c r="X1296" i="1"/>
  <c r="S1296" i="1"/>
  <c r="W1296" i="1"/>
  <c r="X733" i="1"/>
  <c r="S733" i="1"/>
  <c r="W733" i="1"/>
  <c r="X717" i="1"/>
  <c r="S717" i="1"/>
  <c r="W717" i="1"/>
  <c r="X739" i="1"/>
  <c r="S739" i="1"/>
  <c r="W739" i="1"/>
  <c r="X948" i="1"/>
  <c r="S948" i="1"/>
  <c r="W948" i="1"/>
  <c r="X1195" i="1"/>
  <c r="S1195" i="1"/>
  <c r="W1195" i="1"/>
  <c r="X900" i="1"/>
  <c r="S900" i="1"/>
  <c r="W900" i="1"/>
  <c r="X447" i="1"/>
  <c r="S447" i="1"/>
  <c r="W447" i="1"/>
  <c r="X973" i="1"/>
  <c r="S973" i="1"/>
  <c r="W973" i="1"/>
  <c r="X920" i="1"/>
  <c r="S920" i="1"/>
  <c r="W920" i="1"/>
  <c r="X333" i="1"/>
  <c r="S333" i="1"/>
  <c r="W333" i="1"/>
  <c r="X1213" i="1"/>
  <c r="S1213" i="1"/>
  <c r="W1213" i="1"/>
  <c r="X826" i="1"/>
  <c r="S826" i="1"/>
  <c r="W826" i="1"/>
  <c r="X824" i="1"/>
  <c r="S824" i="1"/>
  <c r="W824" i="1"/>
  <c r="X677" i="1"/>
  <c r="S677" i="1"/>
  <c r="W677" i="1"/>
  <c r="X87" i="1"/>
  <c r="S87" i="1"/>
  <c r="W87" i="1"/>
  <c r="X115" i="1"/>
  <c r="S115" i="1"/>
  <c r="W115" i="1"/>
  <c r="X1101" i="1"/>
  <c r="S1101" i="1"/>
  <c r="W1101" i="1"/>
  <c r="X629" i="1"/>
  <c r="S629" i="1"/>
  <c r="W629" i="1"/>
  <c r="X1032" i="1"/>
  <c r="S1032" i="1"/>
  <c r="W1032" i="1"/>
  <c r="X738" i="1"/>
  <c r="S738" i="1"/>
  <c r="W738" i="1"/>
  <c r="X23" i="1"/>
  <c r="S23" i="1"/>
  <c r="W23" i="1"/>
  <c r="X775" i="1"/>
  <c r="S775" i="1"/>
  <c r="W775" i="1"/>
  <c r="X774" i="1"/>
  <c r="S774" i="1"/>
  <c r="W774" i="1"/>
  <c r="X759" i="1"/>
  <c r="S759" i="1"/>
  <c r="W759" i="1"/>
  <c r="X754" i="1"/>
  <c r="S754" i="1"/>
  <c r="W754" i="1"/>
  <c r="X721" i="1"/>
  <c r="S721" i="1"/>
  <c r="W721" i="1"/>
  <c r="X720" i="1"/>
  <c r="S720" i="1"/>
  <c r="W720" i="1"/>
  <c r="X1198" i="1"/>
  <c r="S1198" i="1"/>
  <c r="W1198" i="1"/>
  <c r="X1134" i="1"/>
  <c r="S1134" i="1"/>
  <c r="W1134" i="1"/>
  <c r="X1133" i="1"/>
  <c r="S1133" i="1"/>
  <c r="W1133" i="1"/>
  <c r="X1234" i="1"/>
  <c r="S1234" i="1"/>
  <c r="W1234" i="1"/>
  <c r="X1220" i="1"/>
  <c r="S1220" i="1"/>
  <c r="W1220" i="1"/>
  <c r="X1216" i="1"/>
  <c r="S1216" i="1"/>
  <c r="W1216" i="1"/>
  <c r="X1065" i="1"/>
  <c r="S1065" i="1"/>
  <c r="W1065" i="1"/>
  <c r="X1069" i="1"/>
  <c r="S1069" i="1"/>
  <c r="W1069" i="1"/>
  <c r="X899" i="1"/>
  <c r="S899" i="1"/>
  <c r="W899" i="1"/>
  <c r="X253" i="1"/>
  <c r="S253" i="1"/>
  <c r="W253" i="1"/>
  <c r="X67" i="1"/>
  <c r="S67" i="1"/>
  <c r="W67" i="1"/>
  <c r="X1206" i="1"/>
  <c r="S1206" i="1"/>
  <c r="W1206" i="1"/>
  <c r="X1051" i="1"/>
  <c r="S1051" i="1"/>
  <c r="W1051" i="1"/>
  <c r="X1332" i="1"/>
  <c r="S1332" i="1"/>
  <c r="W1332" i="1"/>
  <c r="X937" i="1"/>
  <c r="S937" i="1"/>
  <c r="W937" i="1"/>
  <c r="X639" i="1"/>
  <c r="S639" i="1"/>
  <c r="W639" i="1"/>
  <c r="X637" i="1"/>
  <c r="S637" i="1"/>
  <c r="W637" i="1"/>
  <c r="X627" i="1"/>
  <c r="S627" i="1"/>
  <c r="W627" i="1"/>
  <c r="X622" i="1"/>
  <c r="S622" i="1"/>
  <c r="W622" i="1"/>
  <c r="X451" i="1"/>
  <c r="S451" i="1"/>
  <c r="W451" i="1"/>
  <c r="X450" i="1"/>
  <c r="S450" i="1"/>
  <c r="W450" i="1"/>
  <c r="X1013" i="1"/>
  <c r="S1013" i="1"/>
  <c r="W1013" i="1"/>
  <c r="X178" i="1"/>
  <c r="S178" i="1"/>
  <c r="W178" i="1"/>
  <c r="X177" i="1"/>
  <c r="S177" i="1"/>
  <c r="W177" i="1"/>
  <c r="X169" i="1"/>
  <c r="S169" i="1"/>
  <c r="W169" i="1"/>
  <c r="X898" i="1"/>
  <c r="S898" i="1"/>
  <c r="W898" i="1"/>
  <c r="X236" i="1"/>
  <c r="S236" i="1"/>
  <c r="W236" i="1"/>
  <c r="X1068" i="1"/>
  <c r="S1068" i="1"/>
  <c r="W1068" i="1"/>
  <c r="X904" i="1"/>
  <c r="S904" i="1"/>
  <c r="W904" i="1"/>
  <c r="X1256" i="1"/>
  <c r="S1256" i="1"/>
  <c r="W1256" i="1"/>
  <c r="X1245" i="1"/>
  <c r="S1245" i="1"/>
  <c r="W1245" i="1"/>
  <c r="X1242" i="1"/>
  <c r="S1242" i="1"/>
  <c r="W1242" i="1"/>
  <c r="X1240" i="1"/>
  <c r="S1240" i="1"/>
  <c r="W1240" i="1"/>
  <c r="X882" i="1"/>
  <c r="S882" i="1"/>
  <c r="W882" i="1"/>
  <c r="X894" i="1"/>
  <c r="S894" i="1"/>
  <c r="W894" i="1"/>
  <c r="X892" i="1"/>
  <c r="S892" i="1"/>
  <c r="W892" i="1"/>
  <c r="X712" i="1"/>
  <c r="S712" i="1"/>
  <c r="W712" i="1"/>
  <c r="X711" i="1"/>
  <c r="S711" i="1"/>
  <c r="W711" i="1"/>
  <c r="X1340" i="1"/>
  <c r="S1340" i="1"/>
  <c r="W1340" i="1"/>
  <c r="X961" i="1"/>
  <c r="S961" i="1"/>
  <c r="W961" i="1"/>
  <c r="X841" i="1"/>
  <c r="S841" i="1"/>
  <c r="W841" i="1"/>
  <c r="X821" i="1"/>
  <c r="S821" i="1"/>
  <c r="W821" i="1"/>
  <c r="X641" i="1"/>
  <c r="S641" i="1"/>
  <c r="W641" i="1"/>
  <c r="X650" i="1"/>
  <c r="S650" i="1"/>
  <c r="W650" i="1"/>
  <c r="X402" i="1"/>
  <c r="S402" i="1"/>
  <c r="W402" i="1"/>
  <c r="X430" i="1"/>
  <c r="S430" i="1"/>
  <c r="W430" i="1"/>
  <c r="X829" i="1"/>
  <c r="S829" i="1"/>
  <c r="W829" i="1"/>
  <c r="X670" i="1"/>
  <c r="S670" i="1"/>
  <c r="W670" i="1"/>
  <c r="X744" i="1"/>
  <c r="S744" i="1"/>
  <c r="W744" i="1"/>
  <c r="X736" i="1"/>
  <c r="S736" i="1"/>
  <c r="W736" i="1"/>
  <c r="X1160" i="1"/>
  <c r="S1160" i="1"/>
  <c r="W1160" i="1"/>
  <c r="X668" i="1"/>
  <c r="S668" i="1"/>
  <c r="W668" i="1"/>
  <c r="X667" i="1"/>
  <c r="S667" i="1"/>
  <c r="W667" i="1"/>
  <c r="X1394" i="1"/>
  <c r="S1394" i="1"/>
  <c r="W1394" i="1"/>
  <c r="X536" i="1"/>
  <c r="S536" i="1"/>
  <c r="W536" i="1"/>
  <c r="X535" i="1"/>
  <c r="S535" i="1"/>
  <c r="W535" i="1"/>
  <c r="X465" i="1"/>
  <c r="S465" i="1"/>
  <c r="W465" i="1"/>
  <c r="X496" i="1"/>
  <c r="S496" i="1"/>
  <c r="W496" i="1"/>
  <c r="X555" i="1"/>
  <c r="S555" i="1"/>
  <c r="W555" i="1"/>
  <c r="X548" i="1"/>
  <c r="S548" i="1"/>
  <c r="W548" i="1"/>
  <c r="X499" i="1"/>
  <c r="S499" i="1"/>
  <c r="W499" i="1"/>
  <c r="X811" i="1"/>
  <c r="S811" i="1"/>
  <c r="W811" i="1"/>
  <c r="X799" i="1"/>
  <c r="S799" i="1"/>
  <c r="W799" i="1"/>
  <c r="X796" i="1"/>
  <c r="S796" i="1"/>
  <c r="W796" i="1"/>
  <c r="X1268" i="1"/>
  <c r="S1268" i="1"/>
  <c r="W1268" i="1"/>
  <c r="X646" i="1"/>
  <c r="S646" i="1"/>
  <c r="W646" i="1"/>
  <c r="X1078" i="1"/>
  <c r="S1078" i="1"/>
  <c r="W1078" i="1"/>
  <c r="X1330" i="1"/>
  <c r="S1330" i="1"/>
  <c r="W1330" i="1"/>
  <c r="X1329" i="1"/>
  <c r="S1329" i="1"/>
  <c r="W1329" i="1"/>
  <c r="X1325" i="1"/>
  <c r="S1325" i="1"/>
  <c r="W1325" i="1"/>
  <c r="X355" i="1"/>
  <c r="S355" i="1"/>
  <c r="W355" i="1"/>
  <c r="X352" i="1"/>
  <c r="S352" i="1"/>
  <c r="W352" i="1"/>
  <c r="X860" i="1"/>
  <c r="S860" i="1"/>
  <c r="W860" i="1"/>
  <c r="X281" i="1"/>
  <c r="S281" i="1"/>
  <c r="W281" i="1"/>
  <c r="X33" i="1"/>
  <c r="S33" i="1"/>
  <c r="W33" i="1"/>
  <c r="X868" i="1"/>
  <c r="S868" i="1"/>
  <c r="W868" i="1"/>
  <c r="X1231" i="1"/>
  <c r="S1231" i="1"/>
  <c r="W1231" i="1"/>
  <c r="X820" i="1"/>
  <c r="S820" i="1"/>
  <c r="W820" i="1"/>
  <c r="X1208" i="1"/>
  <c r="S1208" i="1"/>
  <c r="W1208" i="1"/>
  <c r="X873" i="1"/>
  <c r="S873" i="1"/>
  <c r="W873" i="1"/>
  <c r="X1124" i="1"/>
  <c r="S1124" i="1"/>
  <c r="W1124" i="1"/>
  <c r="X776" i="1"/>
  <c r="S776" i="1"/>
  <c r="W776" i="1"/>
  <c r="X362" i="1"/>
  <c r="S362" i="1"/>
  <c r="W362" i="1"/>
  <c r="X502" i="1"/>
  <c r="S502" i="1"/>
  <c r="W502" i="1"/>
  <c r="X510" i="1"/>
  <c r="S510" i="1"/>
  <c r="W510" i="1"/>
  <c r="X39" i="1"/>
  <c r="S39" i="1"/>
  <c r="W39" i="1"/>
  <c r="X1424" i="1"/>
  <c r="S1424" i="1"/>
  <c r="W1424" i="1"/>
  <c r="X1053" i="1"/>
  <c r="S1053" i="1"/>
  <c r="W1053" i="1"/>
  <c r="X834" i="1"/>
  <c r="S834" i="1"/>
  <c r="W834" i="1"/>
  <c r="X1415" i="1"/>
  <c r="S1415" i="1"/>
  <c r="W1415" i="1"/>
  <c r="X1155" i="1"/>
  <c r="S1155" i="1"/>
  <c r="W1155" i="1"/>
  <c r="X1095" i="1"/>
  <c r="S1095" i="1"/>
  <c r="W1095" i="1"/>
  <c r="X699" i="1"/>
  <c r="S699" i="1"/>
  <c r="W699" i="1"/>
  <c r="X674" i="1"/>
  <c r="S674" i="1"/>
  <c r="W674" i="1"/>
  <c r="X1114" i="1"/>
  <c r="S1114" i="1"/>
  <c r="W1114" i="1"/>
  <c r="X1310" i="1"/>
  <c r="S1310" i="1"/>
  <c r="W1310" i="1"/>
  <c r="X1308" i="1"/>
  <c r="S1308" i="1"/>
  <c r="W1308" i="1"/>
  <c r="X110" i="1"/>
  <c r="S110" i="1"/>
  <c r="W110" i="1"/>
  <c r="X224" i="1"/>
  <c r="S224" i="1"/>
  <c r="W224" i="1"/>
  <c r="X1430" i="1"/>
  <c r="S1430" i="1"/>
  <c r="W1430" i="1"/>
  <c r="X1004" i="1"/>
  <c r="S1004" i="1"/>
  <c r="W1004" i="1"/>
  <c r="X773" i="1"/>
  <c r="S773" i="1"/>
  <c r="W773" i="1"/>
  <c r="X755" i="1"/>
  <c r="S755" i="1"/>
  <c r="W755" i="1"/>
  <c r="X142" i="1"/>
  <c r="S142" i="1"/>
  <c r="W142" i="1"/>
  <c r="X101" i="1"/>
  <c r="S101" i="1"/>
  <c r="W101" i="1"/>
  <c r="X1197" i="1"/>
  <c r="S1197" i="1"/>
  <c r="W1197" i="1"/>
  <c r="X1005" i="1"/>
  <c r="S1005" i="1"/>
  <c r="W1005" i="1"/>
  <c r="X999" i="1"/>
  <c r="S999" i="1"/>
  <c r="W999" i="1"/>
  <c r="X947" i="1"/>
  <c r="S947" i="1"/>
  <c r="W947" i="1"/>
  <c r="X923" i="1"/>
  <c r="S923" i="1"/>
  <c r="W923" i="1"/>
  <c r="X940" i="1"/>
  <c r="S940" i="1"/>
  <c r="W940" i="1"/>
  <c r="X818" i="1"/>
  <c r="S818" i="1"/>
  <c r="W818" i="1"/>
  <c r="X17" i="1"/>
  <c r="S17" i="1"/>
  <c r="W17" i="1"/>
  <c r="X117" i="1"/>
  <c r="S117" i="1"/>
  <c r="W117" i="1"/>
  <c r="X747" i="1"/>
  <c r="S747" i="1"/>
  <c r="W747" i="1"/>
  <c r="X1200" i="1"/>
  <c r="S1200" i="1"/>
  <c r="W1200" i="1"/>
  <c r="X1075" i="1"/>
  <c r="S1075" i="1"/>
  <c r="W1075" i="1"/>
  <c r="X1230" i="1"/>
  <c r="S1230" i="1"/>
  <c r="W1230" i="1"/>
  <c r="X1219" i="1"/>
  <c r="S1219" i="1"/>
  <c r="W1219" i="1"/>
  <c r="X503" i="1"/>
  <c r="S503" i="1"/>
  <c r="W503" i="1"/>
  <c r="X344" i="1"/>
  <c r="S344" i="1"/>
  <c r="W344" i="1"/>
  <c r="X288" i="1"/>
  <c r="S288" i="1"/>
  <c r="W288" i="1"/>
  <c r="X304" i="1"/>
  <c r="S304" i="1"/>
  <c r="W304" i="1"/>
  <c r="X452" i="1"/>
  <c r="S452" i="1"/>
  <c r="W452" i="1"/>
  <c r="X1120" i="1"/>
  <c r="S1120" i="1"/>
  <c r="W1120" i="1"/>
  <c r="X1119" i="1"/>
  <c r="S1119" i="1"/>
  <c r="W1119" i="1"/>
  <c r="X944" i="1"/>
  <c r="S944" i="1"/>
  <c r="W944" i="1"/>
  <c r="X1104" i="1"/>
  <c r="S1104" i="1"/>
  <c r="W1104" i="1"/>
  <c r="X941" i="1"/>
  <c r="S941" i="1"/>
  <c r="W941" i="1"/>
  <c r="X977" i="1"/>
  <c r="S977" i="1"/>
  <c r="W977" i="1"/>
  <c r="X970" i="1"/>
  <c r="S970" i="1"/>
  <c r="W970" i="1"/>
  <c r="X967" i="1"/>
  <c r="S967" i="1"/>
  <c r="W967" i="1"/>
  <c r="X180" i="1"/>
  <c r="S180" i="1"/>
  <c r="W180" i="1"/>
  <c r="X199" i="1"/>
  <c r="S199" i="1"/>
  <c r="W199" i="1"/>
  <c r="X285" i="1"/>
  <c r="S285" i="1"/>
  <c r="W285" i="1"/>
  <c r="X680" i="1"/>
  <c r="S680" i="1"/>
  <c r="W680" i="1"/>
  <c r="X440" i="1"/>
  <c r="S440" i="1"/>
  <c r="W440" i="1"/>
  <c r="X436" i="1"/>
  <c r="S436" i="1"/>
  <c r="W436" i="1"/>
  <c r="X897" i="1"/>
  <c r="S897" i="1"/>
  <c r="W897" i="1"/>
  <c r="X189" i="1"/>
  <c r="S189" i="1"/>
  <c r="W189" i="1"/>
  <c r="X732" i="1"/>
  <c r="S732" i="1"/>
  <c r="W732" i="1"/>
  <c r="X492" i="1"/>
  <c r="S492" i="1"/>
  <c r="W492" i="1"/>
  <c r="X491" i="1"/>
  <c r="S491" i="1"/>
  <c r="W491" i="1"/>
  <c r="X134" i="1"/>
  <c r="S134" i="1"/>
  <c r="W134" i="1"/>
  <c r="X1010" i="1"/>
  <c r="S1010" i="1"/>
  <c r="W1010" i="1"/>
  <c r="X1299" i="1"/>
  <c r="S1299" i="1"/>
  <c r="W1299" i="1"/>
  <c r="X880" i="1"/>
  <c r="S880" i="1"/>
  <c r="W880" i="1"/>
  <c r="X1165" i="1"/>
  <c r="S1165" i="1"/>
  <c r="W1165" i="1"/>
  <c r="X651" i="1"/>
  <c r="S651" i="1"/>
  <c r="W651" i="1"/>
  <c r="X332" i="1"/>
  <c r="S332" i="1"/>
  <c r="W332" i="1"/>
  <c r="X1062" i="1"/>
  <c r="S1062" i="1"/>
  <c r="W1062" i="1"/>
  <c r="X1315" i="1"/>
  <c r="S1315" i="1"/>
  <c r="W1315" i="1"/>
  <c r="X445" i="1"/>
  <c r="S445" i="1"/>
  <c r="W445" i="1"/>
  <c r="X1210" i="1"/>
  <c r="S1210" i="1"/>
  <c r="W1210" i="1"/>
  <c r="X716" i="1"/>
  <c r="S716" i="1"/>
  <c r="W716" i="1"/>
  <c r="X715" i="1"/>
  <c r="S715" i="1"/>
  <c r="W715" i="1"/>
  <c r="X64" i="1"/>
  <c r="S64" i="1"/>
  <c r="W64" i="1"/>
  <c r="X76" i="1"/>
  <c r="S76" i="1"/>
  <c r="W76" i="1"/>
  <c r="X1036" i="1"/>
  <c r="S1036" i="1"/>
  <c r="W1036" i="1"/>
  <c r="X831" i="1"/>
  <c r="S831" i="1"/>
  <c r="W831" i="1"/>
  <c r="X1276" i="1"/>
  <c r="S1276" i="1"/>
  <c r="W1276" i="1"/>
  <c r="X1295" i="1"/>
  <c r="S1295" i="1"/>
  <c r="W1295" i="1"/>
  <c r="X762" i="1"/>
  <c r="S762" i="1"/>
  <c r="W762" i="1"/>
  <c r="X763" i="1"/>
  <c r="S763" i="1"/>
  <c r="W763" i="1"/>
  <c r="X1306" i="1"/>
  <c r="S1306" i="1"/>
  <c r="W1306" i="1"/>
  <c r="X539" i="1"/>
  <c r="S539" i="1"/>
  <c r="W539" i="1"/>
  <c r="X926" i="1"/>
  <c r="S926" i="1"/>
  <c r="W926" i="1"/>
  <c r="X1249" i="1"/>
  <c r="S1249" i="1"/>
  <c r="W1249" i="1"/>
  <c r="X1002" i="1"/>
  <c r="S1002" i="1"/>
  <c r="W1002" i="1"/>
  <c r="X727" i="1"/>
  <c r="S727" i="1"/>
  <c r="W727" i="1"/>
  <c r="X1352" i="1"/>
  <c r="S1352" i="1"/>
  <c r="W1352" i="1"/>
  <c r="X123" i="1"/>
  <c r="S123" i="1"/>
  <c r="W123" i="1"/>
  <c r="X53" i="1"/>
  <c r="S53" i="1"/>
  <c r="W53" i="1"/>
  <c r="X103" i="1"/>
  <c r="S103" i="1"/>
  <c r="W103" i="1"/>
  <c r="X1110" i="1"/>
  <c r="S1110" i="1"/>
  <c r="W1110" i="1"/>
  <c r="X156" i="1"/>
  <c r="S156" i="1"/>
  <c r="W156" i="1"/>
  <c r="X1196" i="1"/>
  <c r="S1196" i="1"/>
  <c r="W1196" i="1"/>
  <c r="X924" i="1"/>
  <c r="S924" i="1"/>
  <c r="W924" i="1"/>
  <c r="X745" i="1"/>
  <c r="S745" i="1"/>
  <c r="W745" i="1"/>
  <c r="X508" i="1"/>
  <c r="S508" i="1"/>
  <c r="W508" i="1"/>
  <c r="X1199" i="1"/>
  <c r="S1199" i="1"/>
  <c r="W1199" i="1"/>
  <c r="X1142" i="1"/>
  <c r="S1142" i="1"/>
  <c r="W1142" i="1"/>
  <c r="X828" i="1"/>
  <c r="S828" i="1"/>
  <c r="W828" i="1"/>
  <c r="X1192" i="1"/>
  <c r="S1192" i="1"/>
  <c r="W1192" i="1"/>
  <c r="X1281" i="1"/>
  <c r="S1281" i="1"/>
  <c r="W1281" i="1"/>
  <c r="X365" i="1"/>
  <c r="S365" i="1"/>
  <c r="W365" i="1"/>
  <c r="X896" i="1"/>
  <c r="S896" i="1"/>
  <c r="W896" i="1"/>
  <c r="X343" i="1"/>
  <c r="S343" i="1"/>
  <c r="W343" i="1"/>
  <c r="X479" i="1"/>
  <c r="S479" i="1"/>
  <c r="W479" i="1"/>
  <c r="X1423" i="1"/>
  <c r="S1423" i="1"/>
  <c r="W1423" i="1"/>
  <c r="X286" i="1"/>
  <c r="S286" i="1"/>
  <c r="W286" i="1"/>
  <c r="X459" i="1"/>
  <c r="S459" i="1"/>
  <c r="W459" i="1"/>
  <c r="X458" i="1"/>
  <c r="S458" i="1"/>
  <c r="W458" i="1"/>
  <c r="X456" i="1"/>
  <c r="S456" i="1"/>
  <c r="W456" i="1"/>
  <c r="X186" i="1"/>
  <c r="S186" i="1"/>
  <c r="W186" i="1"/>
  <c r="X1294" i="1"/>
  <c r="S1294" i="1"/>
  <c r="W1294" i="1"/>
  <c r="X915" i="1"/>
  <c r="S915" i="1"/>
  <c r="W915" i="1"/>
  <c r="X855" i="1"/>
  <c r="S855" i="1"/>
  <c r="W855" i="1"/>
  <c r="X354" i="1"/>
  <c r="S354" i="1"/>
  <c r="W354" i="1"/>
  <c r="X693" i="1"/>
  <c r="S693" i="1"/>
  <c r="W693" i="1"/>
  <c r="X694" i="1"/>
  <c r="S694" i="1"/>
  <c r="W694" i="1"/>
  <c r="X842" i="1"/>
  <c r="S842" i="1"/>
  <c r="W842" i="1"/>
  <c r="X414" i="1"/>
  <c r="S414" i="1"/>
  <c r="W414" i="1"/>
  <c r="X410" i="1"/>
  <c r="S410" i="1"/>
  <c r="W410" i="1"/>
  <c r="X441" i="1"/>
  <c r="S441" i="1"/>
  <c r="W441" i="1"/>
  <c r="X404" i="1"/>
  <c r="S404" i="1"/>
  <c r="W404" i="1"/>
  <c r="X428" i="1"/>
  <c r="S428" i="1"/>
  <c r="W428" i="1"/>
  <c r="X432" i="1"/>
  <c r="S432" i="1"/>
  <c r="W432" i="1"/>
  <c r="X1080" i="1"/>
  <c r="S1080" i="1"/>
  <c r="W1080" i="1"/>
  <c r="X1382" i="1"/>
  <c r="S1382" i="1"/>
  <c r="W1382" i="1"/>
  <c r="X1083" i="1"/>
  <c r="S1083" i="1"/>
  <c r="W1083" i="1"/>
  <c r="X490" i="1"/>
  <c r="S490" i="1"/>
  <c r="W490" i="1"/>
  <c r="X46" i="1"/>
  <c r="S46" i="1"/>
  <c r="W46" i="1"/>
  <c r="X1408" i="1"/>
  <c r="S1408" i="1"/>
  <c r="W1408" i="1"/>
  <c r="X1405" i="1"/>
  <c r="S1405" i="1"/>
  <c r="W1405" i="1"/>
  <c r="X1026" i="1"/>
  <c r="S1026" i="1"/>
  <c r="W1026" i="1"/>
  <c r="X703" i="1"/>
  <c r="S703" i="1"/>
  <c r="W703" i="1"/>
  <c r="X1106" i="1"/>
  <c r="S1106" i="1"/>
  <c r="W1106" i="1"/>
  <c r="X1397" i="1"/>
  <c r="S1397" i="1"/>
  <c r="W1397" i="1"/>
  <c r="X1396" i="1"/>
  <c r="S1396" i="1"/>
  <c r="W1396" i="1"/>
  <c r="X372" i="1"/>
  <c r="S372" i="1"/>
  <c r="W372" i="1"/>
  <c r="X706" i="1"/>
  <c r="S706" i="1"/>
  <c r="W706" i="1"/>
  <c r="X1312" i="1"/>
  <c r="S1312" i="1"/>
  <c r="W1312" i="1"/>
  <c r="X875" i="1"/>
  <c r="S875" i="1"/>
  <c r="W875" i="1"/>
  <c r="X1212" i="1"/>
  <c r="S1212" i="1"/>
  <c r="W1212" i="1"/>
  <c r="X697" i="1"/>
  <c r="S697" i="1"/>
  <c r="W697" i="1"/>
  <c r="X358" i="1"/>
  <c r="S358" i="1"/>
  <c r="W358" i="1"/>
  <c r="X350" i="1"/>
  <c r="S350" i="1"/>
  <c r="W350" i="1"/>
  <c r="X579" i="1"/>
  <c r="S579" i="1"/>
  <c r="W579" i="1"/>
  <c r="X513" i="1"/>
  <c r="S513" i="1"/>
  <c r="W513" i="1"/>
  <c r="X40" i="1"/>
  <c r="S40" i="1"/>
  <c r="W40" i="1"/>
  <c r="X155" i="1"/>
  <c r="S155" i="1"/>
  <c r="W155" i="1"/>
  <c r="X129" i="1"/>
  <c r="S129" i="1"/>
  <c r="W129" i="1"/>
  <c r="X1031" i="1"/>
  <c r="S1031" i="1"/>
  <c r="W1031" i="1"/>
  <c r="X1029" i="1"/>
  <c r="S1029" i="1"/>
  <c r="W1029" i="1"/>
  <c r="X816" i="1"/>
  <c r="S816" i="1"/>
  <c r="W816" i="1"/>
  <c r="X1017" i="1"/>
  <c r="S1017" i="1"/>
  <c r="W1017" i="1"/>
  <c r="X1359" i="1"/>
  <c r="S1359" i="1"/>
  <c r="W1359" i="1"/>
  <c r="X1378" i="1"/>
  <c r="S1378" i="1"/>
  <c r="W1378" i="1"/>
  <c r="X1154" i="1"/>
  <c r="S1154" i="1"/>
  <c r="W1154" i="1"/>
  <c r="X1309" i="1"/>
  <c r="S1309" i="1"/>
  <c r="W1309" i="1"/>
  <c r="X1090" i="1"/>
  <c r="S1090" i="1"/>
  <c r="W1090" i="1"/>
  <c r="X65" i="1"/>
  <c r="S65" i="1"/>
  <c r="W65" i="1"/>
  <c r="X1412" i="1"/>
  <c r="S1412" i="1"/>
  <c r="W1412" i="1"/>
  <c r="X22" i="1"/>
  <c r="S22" i="1"/>
  <c r="W22" i="1"/>
  <c r="X989" i="1"/>
  <c r="S989" i="1"/>
  <c r="W989" i="1"/>
  <c r="X955" i="1"/>
  <c r="S955" i="1"/>
  <c r="W955" i="1"/>
  <c r="X872" i="1"/>
  <c r="S872" i="1"/>
  <c r="W872" i="1"/>
  <c r="X813" i="1"/>
  <c r="S813" i="1"/>
  <c r="W813" i="1"/>
  <c r="X724" i="1"/>
  <c r="S724" i="1"/>
  <c r="W724" i="1"/>
  <c r="X719" i="1"/>
  <c r="S719" i="1"/>
  <c r="W719" i="1"/>
  <c r="X1351" i="1"/>
  <c r="S1351" i="1"/>
  <c r="W1351" i="1"/>
  <c r="X1353" i="1"/>
  <c r="S1353" i="1"/>
  <c r="W1353" i="1"/>
  <c r="X987" i="1"/>
  <c r="S987" i="1"/>
  <c r="W987" i="1"/>
  <c r="X986" i="1"/>
  <c r="S986" i="1"/>
  <c r="W986" i="1"/>
  <c r="X246" i="1"/>
  <c r="S246" i="1"/>
  <c r="W246" i="1"/>
  <c r="X388" i="1"/>
  <c r="S388" i="1"/>
  <c r="W388" i="1"/>
  <c r="X1118" i="1"/>
  <c r="S1118" i="1"/>
  <c r="W1118" i="1"/>
  <c r="X1087" i="1"/>
  <c r="S1087" i="1"/>
  <c r="W1087" i="1"/>
  <c r="X807" i="1"/>
  <c r="S807" i="1"/>
  <c r="W807" i="1"/>
  <c r="X806" i="1"/>
  <c r="S806" i="1"/>
  <c r="W806" i="1"/>
  <c r="X810" i="1"/>
  <c r="S810" i="1"/>
  <c r="W810" i="1"/>
  <c r="X928" i="1"/>
  <c r="S928" i="1"/>
  <c r="W928" i="1"/>
  <c r="X1156" i="1"/>
  <c r="S1156" i="1"/>
  <c r="W1156" i="1"/>
  <c r="X817" i="1"/>
  <c r="S817" i="1"/>
  <c r="W817" i="1"/>
  <c r="X505" i="1"/>
  <c r="S505" i="1"/>
  <c r="W505" i="1"/>
  <c r="X964" i="1"/>
  <c r="S964" i="1"/>
  <c r="W964" i="1"/>
  <c r="X958" i="1"/>
  <c r="S958" i="1"/>
  <c r="W958" i="1"/>
  <c r="X956" i="1"/>
  <c r="S956" i="1"/>
  <c r="W956" i="1"/>
  <c r="X1141" i="1"/>
  <c r="S1141" i="1"/>
  <c r="W1141" i="1"/>
  <c r="X1229" i="1"/>
  <c r="S1229" i="1"/>
  <c r="W1229" i="1"/>
  <c r="X1074" i="1"/>
  <c r="S1074" i="1"/>
  <c r="W1074" i="1"/>
  <c r="X1223" i="1"/>
  <c r="S1223" i="1"/>
  <c r="W1223" i="1"/>
  <c r="X325" i="1"/>
  <c r="S325" i="1"/>
  <c r="W325" i="1"/>
  <c r="X871" i="1"/>
  <c r="S871" i="1"/>
  <c r="W871" i="1"/>
  <c r="X466" i="1"/>
  <c r="S466" i="1"/>
  <c r="W466" i="1"/>
  <c r="X264" i="1"/>
  <c r="S264" i="1"/>
  <c r="W264" i="1"/>
  <c r="X1410" i="1"/>
  <c r="S1410" i="1"/>
  <c r="W1410" i="1"/>
  <c r="X1379" i="1"/>
  <c r="S1379" i="1"/>
  <c r="W1379" i="1"/>
  <c r="X1205" i="1"/>
  <c r="S1205" i="1"/>
  <c r="W1205" i="1"/>
  <c r="X457" i="1"/>
  <c r="S457" i="1"/>
  <c r="W457" i="1"/>
  <c r="X455" i="1"/>
  <c r="S455" i="1"/>
  <c r="W455" i="1"/>
  <c r="X16" i="1"/>
  <c r="S16" i="1"/>
  <c r="W16" i="1"/>
  <c r="X909" i="1"/>
  <c r="S909" i="1"/>
  <c r="W909" i="1"/>
  <c r="X918" i="1"/>
  <c r="S918" i="1"/>
  <c r="W918" i="1"/>
  <c r="X221" i="1"/>
  <c r="S221" i="1"/>
  <c r="W221" i="1"/>
  <c r="X642" i="1"/>
  <c r="S642" i="1"/>
  <c r="W642" i="1"/>
  <c r="X401" i="1"/>
  <c r="S401" i="1"/>
  <c r="W401" i="1"/>
  <c r="X427" i="1"/>
  <c r="S427" i="1"/>
  <c r="W427" i="1"/>
  <c r="X1052" i="1"/>
  <c r="S1052" i="1"/>
  <c r="W1052" i="1"/>
  <c r="X381" i="1"/>
  <c r="S381" i="1"/>
  <c r="W381" i="1"/>
  <c r="X730" i="1"/>
  <c r="S730" i="1"/>
  <c r="W730" i="1"/>
  <c r="X934" i="1"/>
  <c r="S934" i="1"/>
  <c r="W934" i="1"/>
  <c r="X568" i="1"/>
  <c r="S568" i="1"/>
  <c r="W568" i="1"/>
  <c r="X602" i="1"/>
  <c r="S602" i="1"/>
  <c r="W602" i="1"/>
  <c r="X601" i="1"/>
  <c r="S601" i="1"/>
  <c r="W601" i="1"/>
  <c r="X486" i="1"/>
  <c r="S486" i="1"/>
  <c r="W486" i="1"/>
  <c r="X484" i="1"/>
  <c r="S484" i="1"/>
  <c r="W484" i="1"/>
  <c r="X481" i="1"/>
  <c r="S481" i="1"/>
  <c r="W481" i="1"/>
  <c r="X588" i="1"/>
  <c r="S588" i="1"/>
  <c r="W588" i="1"/>
  <c r="X592" i="1"/>
  <c r="S592" i="1"/>
  <c r="W592" i="1"/>
  <c r="X532" i="1"/>
  <c r="S532" i="1"/>
  <c r="W532" i="1"/>
  <c r="X531" i="1"/>
  <c r="S531" i="1"/>
  <c r="W531" i="1"/>
  <c r="X530" i="1"/>
  <c r="S530" i="1"/>
  <c r="W530" i="1"/>
  <c r="X529" i="1"/>
  <c r="S529" i="1"/>
  <c r="W529" i="1"/>
  <c r="X527" i="1"/>
  <c r="S527" i="1"/>
  <c r="W527" i="1"/>
  <c r="X522" i="1"/>
  <c r="S522" i="1"/>
  <c r="W522" i="1"/>
  <c r="X493" i="1"/>
  <c r="S493" i="1"/>
  <c r="W493" i="1"/>
  <c r="X554" i="1"/>
  <c r="S554" i="1"/>
  <c r="W554" i="1"/>
  <c r="X553" i="1"/>
  <c r="S553" i="1"/>
  <c r="W553" i="1"/>
  <c r="X552" i="1"/>
  <c r="S552" i="1"/>
  <c r="W552" i="1"/>
  <c r="X582" i="1"/>
  <c r="S582" i="1"/>
  <c r="W582" i="1"/>
  <c r="X467" i="1"/>
  <c r="S467" i="1"/>
  <c r="W467" i="1"/>
  <c r="X1357" i="1"/>
  <c r="S1357" i="1"/>
  <c r="W1357" i="1"/>
  <c r="X549" i="1"/>
  <c r="S549" i="1"/>
  <c r="W549" i="1"/>
  <c r="X534" i="1"/>
  <c r="S534" i="1"/>
  <c r="W534" i="1"/>
  <c r="X498" i="1"/>
  <c r="S498" i="1"/>
  <c r="W498" i="1"/>
  <c r="X497" i="1"/>
  <c r="S497" i="1"/>
  <c r="W497" i="1"/>
  <c r="X137" i="1"/>
  <c r="S137" i="1"/>
  <c r="W137" i="1"/>
  <c r="X149" i="1"/>
  <c r="S149" i="1"/>
  <c r="W149" i="1"/>
  <c r="X1007" i="1"/>
  <c r="S1007" i="1"/>
  <c r="W1007" i="1"/>
  <c r="X86" i="1"/>
  <c r="S86" i="1"/>
  <c r="W86" i="1"/>
  <c r="X1100" i="1"/>
  <c r="S1100" i="1"/>
  <c r="W1100" i="1"/>
  <c r="X1102" i="1"/>
  <c r="S1102" i="1"/>
  <c r="W1102" i="1"/>
  <c r="X1327" i="1"/>
  <c r="S1327" i="1"/>
  <c r="W1327" i="1"/>
  <c r="X861" i="1"/>
  <c r="S861" i="1"/>
  <c r="W861" i="1"/>
  <c r="X1055" i="1"/>
  <c r="S1055" i="1"/>
  <c r="W1055" i="1"/>
  <c r="X220" i="1"/>
  <c r="S220" i="1"/>
  <c r="W220" i="1"/>
  <c r="X271" i="1"/>
  <c r="S271" i="1"/>
  <c r="W271" i="1"/>
  <c r="X145" i="1"/>
  <c r="S145" i="1"/>
  <c r="W145" i="1"/>
  <c r="X867" i="1"/>
  <c r="S867" i="1"/>
  <c r="W867" i="1"/>
  <c r="X1318" i="1"/>
  <c r="S1318" i="1"/>
  <c r="W1318" i="1"/>
  <c r="X1317" i="1"/>
  <c r="S1317" i="1"/>
  <c r="W1317" i="1"/>
  <c r="X1123" i="1"/>
  <c r="S1123" i="1"/>
  <c r="W1123" i="1"/>
  <c r="X1271" i="1"/>
  <c r="S1271" i="1"/>
  <c r="W1271" i="1"/>
  <c r="X1274" i="1"/>
  <c r="S1274" i="1"/>
  <c r="W1274" i="1"/>
  <c r="X391" i="1"/>
  <c r="S391" i="1"/>
  <c r="W391" i="1"/>
  <c r="X1269" i="1"/>
  <c r="S1269" i="1"/>
  <c r="W1269" i="1"/>
  <c r="X334" i="1"/>
  <c r="S334" i="1"/>
  <c r="W334" i="1"/>
  <c r="X361" i="1"/>
  <c r="S361" i="1"/>
  <c r="W361" i="1"/>
  <c r="X96" i="1"/>
  <c r="S96" i="1"/>
  <c r="W96" i="1"/>
  <c r="X139" i="1"/>
  <c r="S139" i="1"/>
  <c r="W139" i="1"/>
  <c r="X463" i="1"/>
  <c r="S463" i="1"/>
  <c r="W463" i="1"/>
  <c r="X91" i="1"/>
  <c r="S91" i="1"/>
  <c r="W91" i="1"/>
  <c r="X1389" i="1"/>
  <c r="S1389" i="1"/>
  <c r="W1389" i="1"/>
  <c r="X1038" i="1"/>
  <c r="S1038" i="1"/>
  <c r="W1038" i="1"/>
  <c r="X1094" i="1"/>
  <c r="S1094" i="1"/>
  <c r="W1094" i="1"/>
  <c r="X1122" i="1"/>
  <c r="S1122" i="1"/>
  <c r="W1122" i="1"/>
  <c r="X830" i="1"/>
  <c r="S830" i="1"/>
  <c r="W830" i="1"/>
  <c r="X832" i="1"/>
  <c r="S832" i="1"/>
  <c r="W832" i="1"/>
  <c r="X1413" i="1"/>
  <c r="S1413" i="1"/>
  <c r="W1413" i="1"/>
  <c r="X1375" i="1"/>
  <c r="S1375" i="1"/>
  <c r="W1375" i="1"/>
  <c r="X28" i="1"/>
  <c r="S28" i="1"/>
  <c r="W28" i="1"/>
  <c r="X154" i="1"/>
  <c r="S154" i="1"/>
  <c r="W154" i="1"/>
  <c r="X44" i="1"/>
  <c r="S44" i="1"/>
  <c r="W44" i="1"/>
  <c r="X20" i="1"/>
  <c r="S20" i="1"/>
  <c r="W20" i="1"/>
  <c r="X1235" i="1"/>
  <c r="S1235" i="1"/>
  <c r="W1235" i="1"/>
  <c r="X1066" i="1"/>
  <c r="S1066" i="1"/>
  <c r="W1066" i="1"/>
  <c r="X1429" i="1"/>
  <c r="S1429" i="1"/>
  <c r="W1429" i="1"/>
  <c r="X993" i="1"/>
  <c r="S993" i="1"/>
  <c r="W993" i="1"/>
  <c r="X983" i="1"/>
  <c r="S983" i="1"/>
  <c r="W983" i="1"/>
  <c r="X760" i="1"/>
  <c r="S760" i="1"/>
  <c r="W760" i="1"/>
  <c r="X723" i="1"/>
  <c r="S723" i="1"/>
  <c r="W723" i="1"/>
  <c r="X995" i="1"/>
  <c r="S995" i="1"/>
  <c r="W995" i="1"/>
  <c r="X683" i="1"/>
  <c r="S683" i="1"/>
  <c r="W683" i="1"/>
  <c r="X1431" i="1"/>
  <c r="S1431" i="1"/>
  <c r="W1431" i="1"/>
  <c r="X1432" i="1"/>
  <c r="S1432" i="1"/>
  <c r="W1432" i="1"/>
  <c r="X1433" i="1"/>
  <c r="S1433" i="1"/>
  <c r="W1433" i="1"/>
  <c r="X1049" i="1"/>
  <c r="S1049" i="1"/>
  <c r="W1049" i="1"/>
  <c r="X740" i="1"/>
  <c r="S740" i="1"/>
  <c r="W740" i="1"/>
  <c r="X1290" i="1"/>
  <c r="S1290" i="1"/>
  <c r="W1290" i="1"/>
  <c r="X632" i="1"/>
  <c r="S632" i="1"/>
  <c r="W632" i="1"/>
  <c r="X1282" i="1"/>
  <c r="S1282" i="1"/>
  <c r="W1282" i="1"/>
  <c r="X1280" i="1"/>
  <c r="S1280" i="1"/>
  <c r="W1280" i="1"/>
  <c r="X1164" i="1"/>
  <c r="S1164" i="1"/>
  <c r="W1164" i="1"/>
  <c r="X1159" i="1"/>
  <c r="S1159" i="1"/>
  <c r="W1159" i="1"/>
  <c r="X1401" i="1"/>
  <c r="S1401" i="1"/>
  <c r="W1401" i="1"/>
  <c r="X978" i="1"/>
  <c r="S978" i="1"/>
  <c r="W978" i="1"/>
  <c r="X836" i="1"/>
  <c r="S836" i="1"/>
  <c r="W836" i="1"/>
  <c r="X777" i="1"/>
  <c r="S777" i="1"/>
  <c r="W777" i="1"/>
  <c r="X686" i="1"/>
  <c r="S686" i="1"/>
  <c r="W686" i="1"/>
  <c r="X1286" i="1"/>
  <c r="S1286" i="1"/>
  <c r="W1286" i="1"/>
  <c r="X786" i="1"/>
  <c r="S786" i="1"/>
  <c r="W786" i="1"/>
  <c r="X113" i="1"/>
  <c r="S113" i="1"/>
  <c r="W113" i="1"/>
  <c r="X657" i="1"/>
  <c r="S657" i="1"/>
  <c r="W657" i="1"/>
  <c r="X1091" i="1"/>
  <c r="S1091" i="1"/>
  <c r="W1091" i="1"/>
  <c r="X921" i="1"/>
  <c r="S921" i="1"/>
  <c r="W921" i="1"/>
  <c r="X25" i="1"/>
  <c r="S25" i="1"/>
  <c r="W25" i="1"/>
  <c r="X24" i="1"/>
  <c r="S24" i="1"/>
  <c r="W24" i="1"/>
  <c r="X27" i="1"/>
  <c r="S27" i="1"/>
  <c r="W27" i="1"/>
  <c r="X19" i="1"/>
  <c r="S19" i="1"/>
  <c r="W19" i="1"/>
  <c r="X379" i="1"/>
  <c r="S379" i="1"/>
  <c r="W379" i="1"/>
  <c r="X118" i="1"/>
  <c r="S118" i="1"/>
  <c r="W118" i="1"/>
  <c r="X132" i="1"/>
  <c r="S132" i="1"/>
  <c r="W132" i="1"/>
  <c r="X291" i="1"/>
  <c r="S291" i="1"/>
  <c r="W291" i="1"/>
  <c r="X225" i="1"/>
  <c r="S225" i="1"/>
  <c r="W225" i="1"/>
  <c r="X30" i="1"/>
  <c r="S30" i="1"/>
  <c r="W30" i="1"/>
  <c r="X533" i="1"/>
  <c r="S533" i="1"/>
  <c r="W533" i="1"/>
  <c r="X1048" i="1"/>
  <c r="S1048" i="1"/>
  <c r="W1048" i="1"/>
  <c r="X1172" i="1"/>
  <c r="S1172" i="1"/>
  <c r="W1172" i="1"/>
  <c r="X980" i="1"/>
  <c r="S980" i="1"/>
  <c r="W980" i="1"/>
  <c r="X963" i="1"/>
  <c r="S963" i="1"/>
  <c r="W963" i="1"/>
  <c r="X962" i="1"/>
  <c r="S962" i="1"/>
  <c r="W962" i="1"/>
  <c r="X1137" i="1"/>
  <c r="S1137" i="1"/>
  <c r="W1137" i="1"/>
  <c r="X1228" i="1"/>
  <c r="S1228" i="1"/>
  <c r="W1228" i="1"/>
  <c r="X216" i="1"/>
  <c r="S216" i="1"/>
  <c r="W216" i="1"/>
  <c r="X1400" i="1"/>
  <c r="S1400" i="1"/>
  <c r="W1400" i="1"/>
  <c r="X587" i="1"/>
  <c r="S587" i="1"/>
  <c r="W587" i="1"/>
  <c r="X1321" i="1"/>
  <c r="S1321" i="1"/>
  <c r="W1321" i="1"/>
  <c r="X1320" i="1"/>
  <c r="S1320" i="1"/>
  <c r="W1320" i="1"/>
  <c r="X353" i="1"/>
  <c r="S353" i="1"/>
  <c r="W353" i="1"/>
  <c r="X349" i="1"/>
  <c r="S349" i="1"/>
  <c r="W349" i="1"/>
  <c r="X347" i="1"/>
  <c r="S347" i="1"/>
  <c r="W347" i="1"/>
  <c r="X326" i="1"/>
  <c r="S326" i="1"/>
  <c r="W326" i="1"/>
  <c r="X219" i="1"/>
  <c r="S219" i="1"/>
  <c r="W219" i="1"/>
  <c r="X969" i="1"/>
  <c r="S969" i="1"/>
  <c r="W969" i="1"/>
  <c r="X671" i="1"/>
  <c r="S671" i="1"/>
  <c r="W671" i="1"/>
  <c r="X672" i="1"/>
  <c r="S672" i="1"/>
  <c r="W672" i="1"/>
  <c r="X478" i="1"/>
  <c r="S478" i="1"/>
  <c r="W478" i="1"/>
  <c r="X342" i="1"/>
  <c r="S342" i="1"/>
  <c r="W342" i="1"/>
  <c r="X341" i="1"/>
  <c r="S341" i="1"/>
  <c r="W341" i="1"/>
  <c r="X849" i="1"/>
  <c r="S849" i="1"/>
  <c r="W849" i="1"/>
  <c r="X848" i="1"/>
  <c r="S848" i="1"/>
  <c r="W848" i="1"/>
  <c r="X259" i="1"/>
  <c r="S259" i="1"/>
  <c r="W259" i="1"/>
  <c r="X1253" i="1"/>
  <c r="S1253" i="1"/>
  <c r="W1253" i="1"/>
  <c r="X252" i="1"/>
  <c r="S252" i="1"/>
  <c r="W252" i="1"/>
  <c r="X1147" i="1"/>
  <c r="S1147" i="1"/>
  <c r="W1147" i="1"/>
  <c r="X226" i="1"/>
  <c r="S226" i="1"/>
  <c r="W226" i="1"/>
  <c r="X166" i="1"/>
  <c r="S166" i="1"/>
  <c r="W166" i="1"/>
  <c r="X1319" i="1"/>
  <c r="S1319" i="1"/>
  <c r="W1319" i="1"/>
  <c r="X1203" i="1"/>
  <c r="S1203" i="1"/>
  <c r="W1203" i="1"/>
  <c r="X222" i="1"/>
  <c r="S222" i="1"/>
  <c r="W222" i="1"/>
  <c r="X128" i="1"/>
  <c r="S128" i="1"/>
  <c r="W128" i="1"/>
  <c r="X131" i="1"/>
  <c r="S131" i="1"/>
  <c r="W131" i="1"/>
  <c r="X104" i="1"/>
  <c r="S104" i="1"/>
  <c r="W104" i="1"/>
  <c r="X449" i="1"/>
  <c r="S449" i="1"/>
  <c r="W449" i="1"/>
  <c r="X968" i="1"/>
  <c r="S968" i="1"/>
  <c r="W968" i="1"/>
  <c r="X971" i="1"/>
  <c r="S971" i="1"/>
  <c r="W971" i="1"/>
  <c r="X185" i="1"/>
  <c r="S185" i="1"/>
  <c r="W185" i="1"/>
  <c r="X184" i="1"/>
  <c r="S184" i="1"/>
  <c r="W184" i="1"/>
  <c r="X183" i="1"/>
  <c r="S183" i="1"/>
  <c r="W183" i="1"/>
  <c r="X399" i="1"/>
  <c r="S399" i="1"/>
  <c r="W399" i="1"/>
  <c r="X335" i="1"/>
  <c r="S335" i="1"/>
  <c r="W335" i="1"/>
  <c r="X363" i="1"/>
  <c r="S363" i="1"/>
  <c r="W363" i="1"/>
  <c r="X914" i="1"/>
  <c r="S914" i="1"/>
  <c r="W914" i="1"/>
  <c r="X878" i="1"/>
  <c r="S878" i="1"/>
  <c r="W878" i="1"/>
  <c r="X917" i="1"/>
  <c r="S917" i="1"/>
  <c r="W917" i="1"/>
  <c r="X854" i="1"/>
  <c r="S854" i="1"/>
  <c r="W854" i="1"/>
  <c r="X853" i="1"/>
  <c r="S853" i="1"/>
  <c r="W853" i="1"/>
  <c r="X856" i="1"/>
  <c r="S856" i="1"/>
  <c r="W856" i="1"/>
  <c r="X198" i="1"/>
  <c r="S198" i="1"/>
  <c r="W198" i="1"/>
  <c r="X196" i="1"/>
  <c r="S196" i="1"/>
  <c r="W196" i="1"/>
  <c r="X202" i="1"/>
  <c r="S202" i="1"/>
  <c r="W202" i="1"/>
  <c r="X194" i="1"/>
  <c r="S194" i="1"/>
  <c r="W194" i="1"/>
  <c r="X283" i="1"/>
  <c r="S283" i="1"/>
  <c r="W283" i="1"/>
  <c r="X282" i="1"/>
  <c r="S282" i="1"/>
  <c r="W282" i="1"/>
  <c r="X278" i="1"/>
  <c r="S278" i="1"/>
  <c r="W278" i="1"/>
  <c r="X273" i="1"/>
  <c r="S273" i="1"/>
  <c r="W273" i="1"/>
  <c r="X270" i="1"/>
  <c r="S270" i="1"/>
  <c r="W270" i="1"/>
  <c r="X267" i="1"/>
  <c r="S267" i="1"/>
  <c r="W267" i="1"/>
  <c r="X360" i="1"/>
  <c r="S360" i="1"/>
  <c r="W360" i="1"/>
  <c r="X366" i="1"/>
  <c r="S366" i="1"/>
  <c r="W366" i="1"/>
  <c r="X357" i="1"/>
  <c r="S357" i="1"/>
  <c r="W357" i="1"/>
  <c r="X679" i="1"/>
  <c r="S679" i="1"/>
  <c r="W679" i="1"/>
  <c r="X165" i="1"/>
  <c r="S165" i="1"/>
  <c r="W165" i="1"/>
  <c r="X748" i="1"/>
  <c r="S748" i="1"/>
  <c r="W748" i="1"/>
  <c r="X648" i="1"/>
  <c r="S648" i="1"/>
  <c r="W648" i="1"/>
  <c r="X649" i="1"/>
  <c r="S649" i="1"/>
  <c r="W649" i="1"/>
  <c r="X437" i="1"/>
  <c r="S437" i="1"/>
  <c r="W437" i="1"/>
  <c r="X403" i="1"/>
  <c r="S403" i="1"/>
  <c r="W403" i="1"/>
  <c r="X176" i="1"/>
  <c r="S176" i="1"/>
  <c r="W176" i="1"/>
  <c r="X174" i="1"/>
  <c r="S174" i="1"/>
  <c r="W174" i="1"/>
  <c r="X172" i="1"/>
  <c r="S172" i="1"/>
  <c r="W172" i="1"/>
  <c r="X258" i="1"/>
  <c r="S258" i="1"/>
  <c r="W258" i="1"/>
  <c r="X175" i="1"/>
  <c r="S175" i="1"/>
  <c r="W175" i="1"/>
  <c r="X173" i="1"/>
  <c r="S173" i="1"/>
  <c r="W173" i="1"/>
  <c r="X380" i="1"/>
  <c r="S380" i="1"/>
  <c r="W380" i="1"/>
  <c r="X695" i="1"/>
  <c r="S695" i="1"/>
  <c r="W695" i="1"/>
  <c r="X617" i="1"/>
  <c r="S617" i="1"/>
  <c r="W617" i="1"/>
  <c r="X616" i="1"/>
  <c r="S616" i="1"/>
  <c r="W616" i="1"/>
  <c r="X611" i="1"/>
  <c r="S611" i="1"/>
  <c r="W611" i="1"/>
  <c r="X577" i="1"/>
  <c r="S577" i="1"/>
  <c r="W577" i="1"/>
  <c r="X575" i="1"/>
  <c r="S575" i="1"/>
  <c r="W575" i="1"/>
  <c r="X573" i="1"/>
  <c r="S573" i="1"/>
  <c r="W573" i="1"/>
  <c r="X570" i="1"/>
  <c r="S570" i="1"/>
  <c r="W570" i="1"/>
  <c r="X558" i="1"/>
  <c r="S558" i="1"/>
  <c r="W558" i="1"/>
  <c r="X567" i="1"/>
  <c r="S567" i="1"/>
  <c r="W567" i="1"/>
  <c r="X565" i="1"/>
  <c r="S565" i="1"/>
  <c r="W565" i="1"/>
  <c r="X564" i="1"/>
  <c r="S564" i="1"/>
  <c r="W564" i="1"/>
  <c r="X542" i="1"/>
  <c r="S542" i="1"/>
  <c r="W542" i="1"/>
  <c r="X541" i="1"/>
  <c r="S541" i="1"/>
  <c r="W541" i="1"/>
  <c r="X540" i="1"/>
  <c r="S540" i="1"/>
  <c r="W540" i="1"/>
  <c r="X600" i="1"/>
  <c r="S600" i="1"/>
  <c r="W600" i="1"/>
  <c r="X598" i="1"/>
  <c r="S598" i="1"/>
  <c r="W598" i="1"/>
  <c r="X595" i="1"/>
  <c r="S595" i="1"/>
  <c r="W595" i="1"/>
  <c r="X485" i="1"/>
  <c r="S485" i="1"/>
  <c r="W485" i="1"/>
  <c r="X590" i="1"/>
  <c r="S590" i="1"/>
  <c r="W590" i="1"/>
  <c r="X1243" i="1"/>
  <c r="S1243" i="1"/>
  <c r="W1243" i="1"/>
  <c r="X494" i="1"/>
  <c r="S494" i="1"/>
  <c r="W494" i="1"/>
  <c r="X551" i="1"/>
  <c r="S551" i="1"/>
  <c r="W551" i="1"/>
  <c r="X606" i="1"/>
  <c r="S606" i="1"/>
  <c r="W606" i="1"/>
  <c r="X585" i="1"/>
  <c r="S585" i="1"/>
  <c r="W585" i="1"/>
  <c r="X583" i="1"/>
  <c r="S583" i="1"/>
  <c r="W583" i="1"/>
  <c r="X468" i="1"/>
  <c r="S468" i="1"/>
  <c r="W468" i="1"/>
  <c r="X1356" i="1"/>
  <c r="S1356" i="1"/>
  <c r="W1356" i="1"/>
  <c r="X133" i="1"/>
  <c r="S133" i="1"/>
  <c r="W133" i="1"/>
  <c r="X1265" i="1"/>
  <c r="S1265" i="1"/>
  <c r="W1265" i="1"/>
  <c r="X127" i="1"/>
  <c r="S127" i="1"/>
  <c r="W127" i="1"/>
  <c r="X866" i="1"/>
  <c r="S866" i="1"/>
  <c r="W866" i="1"/>
  <c r="X1266" i="1"/>
  <c r="S1266" i="1"/>
  <c r="W1266" i="1"/>
  <c r="X1409" i="1"/>
  <c r="S1409" i="1"/>
  <c r="W1409" i="1"/>
  <c r="X1407" i="1"/>
  <c r="S1407" i="1"/>
  <c r="W1407" i="1"/>
  <c r="X781" i="1"/>
  <c r="S781" i="1"/>
  <c r="W781" i="1"/>
  <c r="X702" i="1"/>
  <c r="S702" i="1"/>
  <c r="W702" i="1"/>
  <c r="X160" i="1"/>
  <c r="S160" i="1"/>
  <c r="W160" i="1"/>
  <c r="X1189" i="1"/>
  <c r="S1189" i="1"/>
  <c r="W1189" i="1"/>
  <c r="X1187" i="1"/>
  <c r="S1187" i="1"/>
  <c r="W1187" i="1"/>
  <c r="X1179" i="1"/>
  <c r="S1179" i="1"/>
  <c r="W1179" i="1"/>
  <c r="X1061" i="1"/>
  <c r="S1061" i="1"/>
  <c r="W1061" i="1"/>
  <c r="X1056" i="1"/>
  <c r="S1056" i="1"/>
  <c r="W1056" i="1"/>
  <c r="X1054" i="1"/>
  <c r="S1054" i="1"/>
  <c r="W1054" i="1"/>
  <c r="X205" i="1"/>
  <c r="S205" i="1"/>
  <c r="W205" i="1"/>
  <c r="X1313" i="1"/>
  <c r="S1313" i="1"/>
  <c r="W1313" i="1"/>
  <c r="X443" i="1"/>
  <c r="S443" i="1"/>
  <c r="W443" i="1"/>
  <c r="X1275" i="1"/>
  <c r="S1275" i="1"/>
  <c r="W1275" i="1"/>
  <c r="X138" i="1"/>
  <c r="S138" i="1"/>
  <c r="W138" i="1"/>
  <c r="X809" i="1"/>
  <c r="S809" i="1"/>
  <c r="W809" i="1"/>
  <c r="X392" i="1"/>
  <c r="S392" i="1"/>
  <c r="W392" i="1"/>
  <c r="X377" i="1"/>
  <c r="S377" i="1"/>
  <c r="W377" i="1"/>
  <c r="X386" i="1"/>
  <c r="S386" i="1"/>
  <c r="W386" i="1"/>
  <c r="X655" i="1"/>
  <c r="S655" i="1"/>
  <c r="W655" i="1"/>
  <c r="X1350" i="1"/>
  <c r="S1350" i="1"/>
  <c r="W1350" i="1"/>
  <c r="X29" i="1"/>
  <c r="S29" i="1"/>
  <c r="W29" i="1"/>
  <c r="X1380" i="1"/>
  <c r="S1380" i="1"/>
  <c r="W1380" i="1"/>
  <c r="X1291" i="1"/>
  <c r="S1291" i="1"/>
  <c r="W1291" i="1"/>
  <c r="X714" i="1"/>
  <c r="S714" i="1"/>
  <c r="W714" i="1"/>
  <c r="X512" i="1"/>
  <c r="S512" i="1"/>
  <c r="W512" i="1"/>
  <c r="X38" i="1"/>
  <c r="S38" i="1"/>
  <c r="W38" i="1"/>
  <c r="X37" i="1"/>
  <c r="S37" i="1"/>
  <c r="W37" i="1"/>
  <c r="X462" i="1"/>
  <c r="S462" i="1"/>
  <c r="W462" i="1"/>
  <c r="X157" i="1"/>
  <c r="S157" i="1"/>
  <c r="W157" i="1"/>
  <c r="X52" i="1"/>
  <c r="S52" i="1"/>
  <c r="W52" i="1"/>
  <c r="X90" i="1"/>
  <c r="S90" i="1"/>
  <c r="W90" i="1"/>
  <c r="X71" i="1"/>
  <c r="S71" i="1"/>
  <c r="W71" i="1"/>
  <c r="X70" i="1"/>
  <c r="S70" i="1"/>
  <c r="W70" i="1"/>
  <c r="X84" i="1"/>
  <c r="S84" i="1"/>
  <c r="W84" i="1"/>
  <c r="X1047" i="1"/>
  <c r="S1047" i="1"/>
  <c r="W1047" i="1"/>
  <c r="X752" i="1"/>
  <c r="S752" i="1"/>
  <c r="W752" i="1"/>
  <c r="X751" i="1"/>
  <c r="S751" i="1"/>
  <c r="W751" i="1"/>
  <c r="X737" i="1"/>
  <c r="S737" i="1"/>
  <c r="W737" i="1"/>
  <c r="X1127" i="1"/>
  <c r="S1127" i="1"/>
  <c r="W1127" i="1"/>
  <c r="X1035" i="1"/>
  <c r="S1035" i="1"/>
  <c r="W1035" i="1"/>
  <c r="X1027" i="1"/>
  <c r="S1027" i="1"/>
  <c r="W1027" i="1"/>
  <c r="X815" i="1"/>
  <c r="S815" i="1"/>
  <c r="W815" i="1"/>
  <c r="X800" i="1"/>
  <c r="S800" i="1"/>
  <c r="W800" i="1"/>
  <c r="X795" i="1"/>
  <c r="S795" i="1"/>
  <c r="W795" i="1"/>
  <c r="X1022" i="1"/>
  <c r="S1022" i="1"/>
  <c r="W1022" i="1"/>
  <c r="X1427" i="1"/>
  <c r="S1427" i="1"/>
  <c r="W1427" i="1"/>
  <c r="X1331" i="1"/>
  <c r="S1331" i="1"/>
  <c r="W1331" i="1"/>
  <c r="X1377" i="1"/>
  <c r="S1377" i="1"/>
  <c r="W1377" i="1"/>
  <c r="X1376" i="1"/>
  <c r="S1376" i="1"/>
  <c r="W1376" i="1"/>
  <c r="X1363" i="1"/>
  <c r="S1363" i="1"/>
  <c r="W1363" i="1"/>
  <c r="X1364" i="1"/>
  <c r="S1364" i="1"/>
  <c r="W1364" i="1"/>
  <c r="X1362" i="1"/>
  <c r="S1362" i="1"/>
  <c r="W1362" i="1"/>
  <c r="X1088" i="1"/>
  <c r="S1088" i="1"/>
  <c r="W1088" i="1"/>
  <c r="X652" i="1"/>
  <c r="S652" i="1"/>
  <c r="W652" i="1"/>
  <c r="X371" i="1"/>
  <c r="S371" i="1"/>
  <c r="W371" i="1"/>
  <c r="X1259" i="1"/>
  <c r="S1259" i="1"/>
  <c r="W1259" i="1"/>
  <c r="X1293" i="1"/>
  <c r="S1293" i="1"/>
  <c r="W1293" i="1"/>
  <c r="X121" i="1"/>
  <c r="S121" i="1"/>
  <c r="W121" i="1"/>
  <c r="X303" i="1"/>
  <c r="S303" i="1"/>
  <c r="W303" i="1"/>
  <c r="X1180" i="1"/>
  <c r="S1180" i="1"/>
  <c r="W1180" i="1"/>
  <c r="X1103" i="1"/>
  <c r="S1103" i="1"/>
  <c r="W1103" i="1"/>
  <c r="X1163" i="1"/>
  <c r="S1163" i="1"/>
  <c r="W1163" i="1"/>
  <c r="X1148" i="1"/>
  <c r="S1148" i="1"/>
  <c r="W1148" i="1"/>
  <c r="X336" i="1"/>
  <c r="S336" i="1"/>
  <c r="W336" i="1"/>
  <c r="X1418" i="1"/>
  <c r="S1418" i="1"/>
  <c r="W1418" i="1"/>
  <c r="X94" i="1"/>
  <c r="S94" i="1"/>
  <c r="W94" i="1"/>
  <c r="X1311" i="1"/>
  <c r="S1311" i="1"/>
  <c r="W1311" i="1"/>
  <c r="X1307" i="1"/>
  <c r="S1307" i="1"/>
  <c r="W1307" i="1"/>
  <c r="X1227" i="1"/>
  <c r="S1227" i="1"/>
  <c r="W1227" i="1"/>
  <c r="X215" i="1"/>
  <c r="S215" i="1"/>
  <c r="W215" i="1"/>
  <c r="X21" i="1"/>
  <c r="S21" i="1"/>
  <c r="W21" i="1"/>
  <c r="X1247" i="1"/>
  <c r="S1247" i="1"/>
  <c r="W1247" i="1"/>
  <c r="X1093" i="1"/>
  <c r="S1093" i="1"/>
  <c r="W1093" i="1"/>
  <c r="X1003" i="1"/>
  <c r="S1003" i="1"/>
  <c r="W1003" i="1"/>
  <c r="X988" i="1"/>
  <c r="S988" i="1"/>
  <c r="W988" i="1"/>
  <c r="X985" i="1"/>
  <c r="S985" i="1"/>
  <c r="W985" i="1"/>
  <c r="X982" i="1"/>
  <c r="S982" i="1"/>
  <c r="W982" i="1"/>
  <c r="X925" i="1"/>
  <c r="S925" i="1"/>
  <c r="W925" i="1"/>
  <c r="X870" i="1"/>
  <c r="S870" i="1"/>
  <c r="W870" i="1"/>
  <c r="X756" i="1"/>
  <c r="S756" i="1"/>
  <c r="W756" i="1"/>
  <c r="X1348" i="1"/>
  <c r="S1348" i="1"/>
  <c r="W1348" i="1"/>
  <c r="X991" i="1"/>
  <c r="S991" i="1"/>
  <c r="W991" i="1"/>
  <c r="X709" i="1"/>
  <c r="S709" i="1"/>
  <c r="W709" i="1"/>
  <c r="X678" i="1"/>
  <c r="S678" i="1"/>
  <c r="W678" i="1"/>
  <c r="X660" i="1"/>
  <c r="S660" i="1"/>
  <c r="W660" i="1"/>
  <c r="X1175" i="1"/>
  <c r="S1175" i="1"/>
  <c r="W1175" i="1"/>
  <c r="X108" i="1"/>
  <c r="S108" i="1"/>
  <c r="W108" i="1"/>
  <c r="X1086" i="1"/>
  <c r="S1086" i="1"/>
  <c r="W1086" i="1"/>
  <c r="X1138" i="1"/>
  <c r="S1138" i="1"/>
  <c r="W1138" i="1"/>
  <c r="X1146" i="1"/>
  <c r="S1146" i="1"/>
  <c r="W1146" i="1"/>
  <c r="X213" i="1"/>
  <c r="S213" i="1"/>
  <c r="W213" i="1"/>
  <c r="X1166" i="1"/>
  <c r="S1166" i="1"/>
  <c r="W1166" i="1"/>
  <c r="X1168" i="1"/>
  <c r="S1168" i="1"/>
  <c r="W1168" i="1"/>
  <c r="X772" i="1"/>
  <c r="S772" i="1"/>
  <c r="W772" i="1"/>
  <c r="X1288" i="1"/>
  <c r="S1288" i="1"/>
  <c r="W1288" i="1"/>
  <c r="X1158" i="1"/>
  <c r="S1158" i="1"/>
  <c r="W1158" i="1"/>
  <c r="X1092" i="1"/>
  <c r="S1092" i="1"/>
  <c r="W1092" i="1"/>
  <c r="X545" i="1"/>
  <c r="S545" i="1"/>
  <c r="W545" i="1"/>
  <c r="X780" i="1"/>
  <c r="S780" i="1"/>
  <c r="W780" i="1"/>
  <c r="X779" i="1"/>
  <c r="S779" i="1"/>
  <c r="W779" i="1"/>
  <c r="X802" i="1"/>
  <c r="S802" i="1"/>
  <c r="W802" i="1"/>
  <c r="X954" i="1"/>
  <c r="S954" i="1"/>
  <c r="W954" i="1"/>
  <c r="X1194" i="1"/>
  <c r="S1194" i="1"/>
  <c r="W1194" i="1"/>
  <c r="X18" i="1"/>
  <c r="S18" i="1"/>
  <c r="W18" i="1"/>
  <c r="X1006" i="1"/>
  <c r="S1006" i="1"/>
  <c r="W1006" i="1"/>
  <c r="X1161" i="1"/>
  <c r="S1161" i="1"/>
  <c r="W1161" i="1"/>
  <c r="X949" i="1"/>
  <c r="S949" i="1"/>
  <c r="W949" i="1"/>
  <c r="X952" i="1"/>
  <c r="S952" i="1"/>
  <c r="W952" i="1"/>
  <c r="X664" i="1"/>
  <c r="S664" i="1"/>
  <c r="W664" i="1"/>
  <c r="X656" i="1"/>
  <c r="S656" i="1"/>
  <c r="W656" i="1"/>
  <c r="X1339" i="1"/>
  <c r="S1339" i="1"/>
  <c r="W1339" i="1"/>
  <c r="X31" i="1"/>
  <c r="S31" i="1"/>
  <c r="W31" i="1"/>
  <c r="X385" i="1"/>
  <c r="S385" i="1"/>
  <c r="W385" i="1"/>
  <c r="X378" i="1"/>
  <c r="S378" i="1"/>
  <c r="W378" i="1"/>
  <c r="X338" i="1"/>
  <c r="S338" i="1"/>
  <c r="W338" i="1"/>
  <c r="X1344" i="1"/>
  <c r="S1344" i="1"/>
  <c r="W1344" i="1"/>
  <c r="X1404" i="1"/>
  <c r="S1404" i="1"/>
  <c r="W1404" i="1"/>
  <c r="X119" i="1"/>
  <c r="S119" i="1"/>
  <c r="W119" i="1"/>
  <c r="X319" i="1"/>
  <c r="S319" i="1"/>
  <c r="W319" i="1"/>
  <c r="X307" i="1"/>
  <c r="S307" i="1"/>
  <c r="W307" i="1"/>
  <c r="X290" i="1"/>
  <c r="S290" i="1"/>
  <c r="W290" i="1"/>
  <c r="X317" i="1"/>
  <c r="S317" i="1"/>
  <c r="W317" i="1"/>
  <c r="X188" i="1"/>
  <c r="S188" i="1"/>
  <c r="W188" i="1"/>
  <c r="X187" i="1"/>
  <c r="S187" i="1"/>
  <c r="W187" i="1"/>
  <c r="X227" i="1"/>
  <c r="S227" i="1"/>
  <c r="W227" i="1"/>
  <c r="X1057" i="1"/>
  <c r="S1057" i="1"/>
  <c r="W1057" i="1"/>
  <c r="X102" i="1"/>
  <c r="S102" i="1"/>
  <c r="W102" i="1"/>
  <c r="X95" i="1"/>
  <c r="S95" i="1"/>
  <c r="W95" i="1"/>
  <c r="X93" i="1"/>
  <c r="S93" i="1"/>
  <c r="W93" i="1"/>
  <c r="X812" i="1"/>
  <c r="S812" i="1"/>
  <c r="W812" i="1"/>
  <c r="X929" i="1"/>
  <c r="S929" i="1"/>
  <c r="W929" i="1"/>
  <c r="X837" i="1"/>
  <c r="S837" i="1"/>
  <c r="W837" i="1"/>
  <c r="X1050" i="1"/>
  <c r="S1050" i="1"/>
  <c r="W1050" i="1"/>
  <c r="X1040" i="1"/>
  <c r="S1040" i="1"/>
  <c r="W1040" i="1"/>
  <c r="X1046" i="1"/>
  <c r="S1046" i="1"/>
  <c r="W1046" i="1"/>
  <c r="X1044" i="1"/>
  <c r="S1044" i="1"/>
  <c r="W1044" i="1"/>
  <c r="X1042" i="1"/>
  <c r="S1042" i="1"/>
  <c r="W1042" i="1"/>
  <c r="X1191" i="1"/>
  <c r="S1191" i="1"/>
  <c r="W1191" i="1"/>
  <c r="X1173" i="1"/>
  <c r="S1173" i="1"/>
  <c r="W1173" i="1"/>
  <c r="X1171" i="1"/>
  <c r="S1171" i="1"/>
  <c r="W1171" i="1"/>
  <c r="X1170" i="1"/>
  <c r="S1170" i="1"/>
  <c r="W1170" i="1"/>
  <c r="X1135" i="1"/>
  <c r="S1135" i="1"/>
  <c r="W1135" i="1"/>
  <c r="X1132" i="1"/>
  <c r="S1132" i="1"/>
  <c r="W1132" i="1"/>
  <c r="X1130" i="1"/>
  <c r="S1130" i="1"/>
  <c r="W1130" i="1"/>
  <c r="X957" i="1"/>
  <c r="S957" i="1"/>
  <c r="W957" i="1"/>
  <c r="X1145" i="1"/>
  <c r="S1145" i="1"/>
  <c r="W1145" i="1"/>
  <c r="X1140" i="1"/>
  <c r="S1140" i="1"/>
  <c r="W1140" i="1"/>
  <c r="X1136" i="1"/>
  <c r="S1136" i="1"/>
  <c r="W1136" i="1"/>
  <c r="X1131" i="1"/>
  <c r="S1131" i="1"/>
  <c r="W1131" i="1"/>
  <c r="X1139" i="1"/>
  <c r="S1139" i="1"/>
  <c r="W1139" i="1"/>
  <c r="X1144" i="1"/>
  <c r="S1144" i="1"/>
  <c r="W1144" i="1"/>
  <c r="X885" i="1"/>
  <c r="S885" i="1"/>
  <c r="W885" i="1"/>
  <c r="X1301" i="1"/>
  <c r="S1301" i="1"/>
  <c r="W1301" i="1"/>
  <c r="X305" i="1"/>
  <c r="S305" i="1"/>
  <c r="W305" i="1"/>
  <c r="X1167" i="1"/>
  <c r="S1167" i="1"/>
  <c r="W1167" i="1"/>
  <c r="X114" i="1"/>
  <c r="S114" i="1"/>
  <c r="W114" i="1"/>
  <c r="X1287" i="1"/>
  <c r="S1287" i="1"/>
  <c r="W1287" i="1"/>
  <c r="X212" i="1"/>
  <c r="S212" i="1"/>
  <c r="W212" i="1"/>
  <c r="X1126" i="1"/>
  <c r="S1126" i="1"/>
  <c r="W1126" i="1"/>
  <c r="X370" i="1"/>
  <c r="S370" i="1"/>
  <c r="W370" i="1"/>
  <c r="X504" i="1"/>
  <c r="S504" i="1"/>
  <c r="W504" i="1"/>
  <c r="X604" i="1"/>
  <c r="S604" i="1"/>
  <c r="W604" i="1"/>
  <c r="X607" i="1"/>
  <c r="S607" i="1"/>
  <c r="W607" i="1"/>
  <c r="X594" i="1"/>
  <c r="S594" i="1"/>
  <c r="W594" i="1"/>
  <c r="X593" i="1"/>
  <c r="S593" i="1"/>
  <c r="W593" i="1"/>
  <c r="X1336" i="1"/>
  <c r="S1336" i="1"/>
  <c r="W1336" i="1"/>
  <c r="X1335" i="1"/>
  <c r="S1335" i="1"/>
  <c r="W1335" i="1"/>
  <c r="X1334" i="1"/>
  <c r="S1334" i="1"/>
  <c r="W1334" i="1"/>
  <c r="X1323" i="1"/>
  <c r="S1323" i="1"/>
  <c r="W1323" i="1"/>
  <c r="X1322" i="1"/>
  <c r="S1322" i="1"/>
  <c r="W1322" i="1"/>
  <c r="X245" i="1"/>
  <c r="S245" i="1"/>
  <c r="W245" i="1"/>
  <c r="X376" i="1"/>
  <c r="S376" i="1"/>
  <c r="W376" i="1"/>
  <c r="X389" i="1"/>
  <c r="S389" i="1"/>
  <c r="W389" i="1"/>
  <c r="X348" i="1"/>
  <c r="S348" i="1"/>
  <c r="W348" i="1"/>
  <c r="X331" i="1"/>
  <c r="S331" i="1"/>
  <c r="W331" i="1"/>
  <c r="X330" i="1"/>
  <c r="S330" i="1"/>
  <c r="W330" i="1"/>
  <c r="X328" i="1"/>
  <c r="S328" i="1"/>
  <c r="W328" i="1"/>
  <c r="X327" i="1"/>
  <c r="S327" i="1"/>
  <c r="W327" i="1"/>
  <c r="X218" i="1"/>
  <c r="S218" i="1"/>
  <c r="W218" i="1"/>
  <c r="X930" i="1"/>
  <c r="S930" i="1"/>
  <c r="W930" i="1"/>
  <c r="X211" i="1"/>
  <c r="S211" i="1"/>
  <c r="W211" i="1"/>
  <c r="X255" i="1"/>
  <c r="S255" i="1"/>
  <c r="W255" i="1"/>
  <c r="X280" i="1"/>
  <c r="S280" i="1"/>
  <c r="W280" i="1"/>
  <c r="X256" i="1"/>
  <c r="S256" i="1"/>
  <c r="W256" i="1"/>
  <c r="X275" i="1"/>
  <c r="S275" i="1"/>
  <c r="W275" i="1"/>
  <c r="X473" i="1"/>
  <c r="S473" i="1"/>
  <c r="W473" i="1"/>
  <c r="X1392" i="1"/>
  <c r="S1392" i="1"/>
  <c r="W1392" i="1"/>
  <c r="X73" i="1"/>
  <c r="S73" i="1"/>
  <c r="W73" i="1"/>
  <c r="X112" i="1"/>
  <c r="S112" i="1"/>
  <c r="W112" i="1"/>
  <c r="X340" i="1"/>
  <c r="S340" i="1"/>
  <c r="W340" i="1"/>
  <c r="X1436" i="1"/>
  <c r="S1436" i="1"/>
  <c r="W1436" i="1"/>
  <c r="X477" i="1"/>
  <c r="S477" i="1"/>
  <c r="W477" i="1"/>
  <c r="X476" i="1"/>
  <c r="S476" i="1"/>
  <c r="W476" i="1"/>
  <c r="X475" i="1"/>
  <c r="S475" i="1"/>
  <c r="W475" i="1"/>
  <c r="X546" i="1"/>
  <c r="S546" i="1"/>
  <c r="W546" i="1"/>
  <c r="X659" i="1"/>
  <c r="S659" i="1"/>
  <c r="W659" i="1"/>
  <c r="X520" i="1"/>
  <c r="S520" i="1"/>
  <c r="W520" i="1"/>
  <c r="X339" i="1"/>
  <c r="S339" i="1"/>
  <c r="W339" i="1"/>
  <c r="X293" i="1"/>
  <c r="S293" i="1"/>
  <c r="W293" i="1"/>
  <c r="X1151" i="1"/>
  <c r="S1151" i="1"/>
  <c r="W1151" i="1"/>
  <c r="X367" i="1"/>
  <c r="S367" i="1"/>
  <c r="W367" i="1"/>
  <c r="X292" i="1"/>
  <c r="S292" i="1"/>
  <c r="W292" i="1"/>
  <c r="X294" i="1"/>
  <c r="S294" i="1"/>
  <c r="W294" i="1"/>
  <c r="X1143" i="1"/>
  <c r="S1143" i="1"/>
  <c r="W1143" i="1"/>
  <c r="X1384" i="1"/>
  <c r="S1384" i="1"/>
  <c r="W1384" i="1"/>
  <c r="X1419" i="1"/>
  <c r="S1419" i="1"/>
  <c r="W1419" i="1"/>
  <c r="X1422" i="1"/>
  <c r="S1422" i="1"/>
  <c r="W1422" i="1"/>
  <c r="X1434" i="1"/>
  <c r="S1434" i="1"/>
  <c r="W1434" i="1"/>
  <c r="X661" i="1"/>
  <c r="S661" i="1"/>
  <c r="W661" i="1"/>
  <c r="X297" i="1"/>
  <c r="S297" i="1"/>
  <c r="W297" i="1"/>
  <c r="X538" i="1"/>
  <c r="S538" i="1"/>
  <c r="W538" i="1"/>
  <c r="X251" i="1"/>
  <c r="S251" i="1"/>
  <c r="W251" i="1"/>
  <c r="X247" i="1"/>
  <c r="S247" i="1"/>
  <c r="W247" i="1"/>
  <c r="X250" i="1"/>
  <c r="S250" i="1"/>
  <c r="W250" i="1"/>
  <c r="X322" i="1"/>
  <c r="S322" i="1"/>
  <c r="W322" i="1"/>
  <c r="X1125" i="1"/>
  <c r="S1125" i="1"/>
  <c r="W1125" i="1"/>
  <c r="X472" i="1"/>
  <c r="S472" i="1"/>
  <c r="W472" i="1"/>
  <c r="X509" i="1"/>
  <c r="S509" i="1"/>
  <c r="W509" i="1"/>
  <c r="X314" i="1"/>
  <c r="S314" i="1"/>
  <c r="W314" i="1"/>
  <c r="X324" i="1"/>
  <c r="S324" i="1"/>
  <c r="W324" i="1"/>
  <c r="X298" i="1"/>
  <c r="S298" i="1"/>
  <c r="W298" i="1"/>
  <c r="X313" i="1"/>
  <c r="S313" i="1"/>
  <c r="W313" i="1"/>
  <c r="X312" i="1"/>
  <c r="S312" i="1"/>
  <c r="W312" i="1"/>
  <c r="X846" i="1"/>
  <c r="S846" i="1"/>
  <c r="W846" i="1"/>
  <c r="X316" i="1"/>
  <c r="S316" i="1"/>
  <c r="W316" i="1"/>
  <c r="X318" i="1"/>
  <c r="S318" i="1"/>
  <c r="W318" i="1"/>
  <c r="X302" i="1"/>
  <c r="S302" i="1"/>
  <c r="W302" i="1"/>
  <c r="X301" i="1"/>
  <c r="S301" i="1"/>
  <c r="W301" i="1"/>
  <c r="X299" i="1"/>
  <c r="S299" i="1"/>
  <c r="W299" i="1"/>
  <c r="X653" i="1"/>
  <c r="S653" i="1"/>
  <c r="W653" i="1"/>
  <c r="X879" i="1"/>
  <c r="S879" i="1"/>
  <c r="W879" i="1"/>
  <c r="X852" i="1"/>
  <c r="S852" i="1"/>
  <c r="W852" i="1"/>
  <c r="X851" i="1"/>
  <c r="S851" i="1"/>
  <c r="W851" i="1"/>
  <c r="X49" i="1"/>
  <c r="S49" i="1"/>
  <c r="W49" i="1"/>
  <c r="X454" i="1"/>
  <c r="S454" i="1"/>
  <c r="W454" i="1"/>
  <c r="X453" i="1"/>
  <c r="S453" i="1"/>
  <c r="W453" i="1"/>
  <c r="X446" i="1"/>
  <c r="S446" i="1"/>
  <c r="W446" i="1"/>
  <c r="X1039" i="1"/>
  <c r="S1039" i="1"/>
  <c r="W1039" i="1"/>
  <c r="X1028" i="1"/>
  <c r="S1028" i="1"/>
  <c r="W1028" i="1"/>
  <c r="X1014" i="1"/>
  <c r="S1014" i="1"/>
  <c r="W1014" i="1"/>
  <c r="X1016" i="1"/>
  <c r="S1016" i="1"/>
  <c r="W1016" i="1"/>
  <c r="X992" i="1"/>
  <c r="S992" i="1"/>
  <c r="W992" i="1"/>
  <c r="X182" i="1"/>
  <c r="S182" i="1"/>
  <c r="W182" i="1"/>
  <c r="X181" i="1"/>
  <c r="S181" i="1"/>
  <c r="W181" i="1"/>
  <c r="X877" i="1"/>
  <c r="S877" i="1"/>
  <c r="W877" i="1"/>
  <c r="X919" i="1"/>
  <c r="S919" i="1"/>
  <c r="W919" i="1"/>
  <c r="X916" i="1"/>
  <c r="S916" i="1"/>
  <c r="W916" i="1"/>
  <c r="X859" i="1"/>
  <c r="S859" i="1"/>
  <c r="W859" i="1"/>
  <c r="X858" i="1"/>
  <c r="S858" i="1"/>
  <c r="W858" i="1"/>
  <c r="X857" i="1"/>
  <c r="S857" i="1"/>
  <c r="W857" i="1"/>
  <c r="X850" i="1"/>
  <c r="S850" i="1"/>
  <c r="W850" i="1"/>
  <c r="X396" i="1"/>
  <c r="S396" i="1"/>
  <c r="W396" i="1"/>
  <c r="X230" i="1"/>
  <c r="S230" i="1"/>
  <c r="W230" i="1"/>
  <c r="X228" i="1"/>
  <c r="S228" i="1"/>
  <c r="W228" i="1"/>
  <c r="X229" i="1"/>
  <c r="S229" i="1"/>
  <c r="W229" i="1"/>
  <c r="X235" i="1"/>
  <c r="S235" i="1"/>
  <c r="W235" i="1"/>
  <c r="X234" i="1"/>
  <c r="S234" i="1"/>
  <c r="W234" i="1"/>
  <c r="X233" i="1"/>
  <c r="S233" i="1"/>
  <c r="W233" i="1"/>
  <c r="X232" i="1"/>
  <c r="S232" i="1"/>
  <c r="W232" i="1"/>
  <c r="X231" i="1"/>
  <c r="S231" i="1"/>
  <c r="W231" i="1"/>
  <c r="X204" i="1"/>
  <c r="S204" i="1"/>
  <c r="W204" i="1"/>
  <c r="X200" i="1"/>
  <c r="S200" i="1"/>
  <c r="W200" i="1"/>
  <c r="X197" i="1"/>
  <c r="S197" i="1"/>
  <c r="W197" i="1"/>
  <c r="X201" i="1"/>
  <c r="S201" i="1"/>
  <c r="W201" i="1"/>
  <c r="X195" i="1"/>
  <c r="S195" i="1"/>
  <c r="W195" i="1"/>
  <c r="X193" i="1"/>
  <c r="S193" i="1"/>
  <c r="W193" i="1"/>
  <c r="X192" i="1"/>
  <c r="S192" i="1"/>
  <c r="W192" i="1"/>
  <c r="X284" i="1"/>
  <c r="S284" i="1"/>
  <c r="W284" i="1"/>
  <c r="X276" i="1"/>
  <c r="S276" i="1"/>
  <c r="W276" i="1"/>
  <c r="X337" i="1"/>
  <c r="S337" i="1"/>
  <c r="W337" i="1"/>
  <c r="X364" i="1"/>
  <c r="S364" i="1"/>
  <c r="W364" i="1"/>
  <c r="X704" i="1"/>
  <c r="S704" i="1"/>
  <c r="W704" i="1"/>
  <c r="X263" i="1"/>
  <c r="S263" i="1"/>
  <c r="W263" i="1"/>
  <c r="X750" i="1"/>
  <c r="S750" i="1"/>
  <c r="W750" i="1"/>
  <c r="X1084" i="1"/>
  <c r="S1084" i="1"/>
  <c r="W1084" i="1"/>
  <c r="X1260" i="1"/>
  <c r="S1260" i="1"/>
  <c r="W1260" i="1"/>
  <c r="X1292" i="1"/>
  <c r="S1292" i="1"/>
  <c r="W1292" i="1"/>
  <c r="X111" i="1"/>
  <c r="S111" i="1"/>
  <c r="W111" i="1"/>
  <c r="X960" i="1"/>
  <c r="S960" i="1"/>
  <c r="W960" i="1"/>
  <c r="X959" i="1"/>
  <c r="S959" i="1"/>
  <c r="W959" i="1"/>
  <c r="X429" i="1"/>
  <c r="S429" i="1"/>
  <c r="W429" i="1"/>
  <c r="X434" i="1"/>
  <c r="S434" i="1"/>
  <c r="W434" i="1"/>
  <c r="X191" i="1"/>
  <c r="S191" i="1"/>
  <c r="W191" i="1"/>
  <c r="X1211" i="1"/>
  <c r="S1211" i="1"/>
  <c r="W1211" i="1"/>
  <c r="X845" i="1"/>
  <c r="S845" i="1"/>
  <c r="W845" i="1"/>
  <c r="X136" i="1"/>
  <c r="S136" i="1"/>
  <c r="W136" i="1"/>
  <c r="X68" i="1"/>
  <c r="S68" i="1"/>
  <c r="W68" i="1"/>
  <c r="X448" i="1"/>
  <c r="S448" i="1"/>
  <c r="W448" i="1"/>
  <c r="X1079" i="1"/>
  <c r="S1079" i="1"/>
  <c r="W1079" i="1"/>
  <c r="X741" i="1"/>
  <c r="S741" i="1"/>
  <c r="W741" i="1"/>
  <c r="X688" i="1"/>
  <c r="S688" i="1"/>
  <c r="W688" i="1"/>
  <c r="X689" i="1"/>
  <c r="S689" i="1"/>
  <c r="W689" i="1"/>
  <c r="X690" i="1"/>
  <c r="S690" i="1"/>
  <c r="W690" i="1"/>
  <c r="X684" i="1"/>
  <c r="S684" i="1"/>
  <c r="W684" i="1"/>
  <c r="X685" i="1"/>
  <c r="S685" i="1"/>
  <c r="W685" i="1"/>
  <c r="X936" i="1"/>
  <c r="S936" i="1"/>
  <c r="W936" i="1"/>
  <c r="X1113" i="1"/>
  <c r="S1113" i="1"/>
  <c r="W1113" i="1"/>
  <c r="X1115" i="1"/>
  <c r="S1115" i="1"/>
  <c r="W1115" i="1"/>
  <c r="X933" i="1"/>
  <c r="S933" i="1"/>
  <c r="W933" i="1"/>
  <c r="X1238" i="1"/>
  <c r="S1238" i="1"/>
  <c r="W1238" i="1"/>
  <c r="X1225" i="1"/>
  <c r="S1225" i="1"/>
  <c r="W1225" i="1"/>
  <c r="X1204" i="1"/>
  <c r="S1204" i="1"/>
  <c r="W1204" i="1"/>
  <c r="X1202" i="1"/>
  <c r="S1202" i="1"/>
  <c r="W1202" i="1"/>
  <c r="X1201" i="1"/>
  <c r="S1201" i="1"/>
  <c r="W1201" i="1"/>
  <c r="X1169" i="1"/>
  <c r="S1169" i="1"/>
  <c r="W1169" i="1"/>
  <c r="X981" i="1"/>
  <c r="S981" i="1"/>
  <c r="W981" i="1"/>
  <c r="X976" i="1"/>
  <c r="S976" i="1"/>
  <c r="W976" i="1"/>
  <c r="X975" i="1"/>
  <c r="S975" i="1"/>
  <c r="W975" i="1"/>
  <c r="X966" i="1"/>
  <c r="S966" i="1"/>
  <c r="W966" i="1"/>
  <c r="X1112" i="1"/>
  <c r="S1112" i="1"/>
  <c r="W1112" i="1"/>
  <c r="X1258" i="1"/>
  <c r="S1258" i="1"/>
  <c r="W1258" i="1"/>
  <c r="X618" i="1"/>
  <c r="S618" i="1"/>
  <c r="W618" i="1"/>
  <c r="X615" i="1"/>
  <c r="S615" i="1"/>
  <c r="W615" i="1"/>
  <c r="X614" i="1"/>
  <c r="S614" i="1"/>
  <c r="W614" i="1"/>
  <c r="X613" i="1"/>
  <c r="S613" i="1"/>
  <c r="W613" i="1"/>
  <c r="X612" i="1"/>
  <c r="S612" i="1"/>
  <c r="W612" i="1"/>
  <c r="X610" i="1"/>
  <c r="S610" i="1"/>
  <c r="W610" i="1"/>
  <c r="X609" i="1"/>
  <c r="S609" i="1"/>
  <c r="W609" i="1"/>
  <c r="X603" i="1"/>
  <c r="S603" i="1"/>
  <c r="W603" i="1"/>
  <c r="X798" i="1"/>
  <c r="S798" i="1"/>
  <c r="W798" i="1"/>
  <c r="X576" i="1"/>
  <c r="S576" i="1"/>
  <c r="W576" i="1"/>
  <c r="X574" i="1"/>
  <c r="S574" i="1"/>
  <c r="W574" i="1"/>
  <c r="X572" i="1"/>
  <c r="S572" i="1"/>
  <c r="W572" i="1"/>
  <c r="X571" i="1"/>
  <c r="S571" i="1"/>
  <c r="W571" i="1"/>
  <c r="X569" i="1"/>
  <c r="S569" i="1"/>
  <c r="W569" i="1"/>
  <c r="X559" i="1"/>
  <c r="S559" i="1"/>
  <c r="W559" i="1"/>
  <c r="X557" i="1"/>
  <c r="S557" i="1"/>
  <c r="W557" i="1"/>
  <c r="X556" i="1"/>
  <c r="S556" i="1"/>
  <c r="W556" i="1"/>
  <c r="X566" i="1"/>
  <c r="S566" i="1"/>
  <c r="W566" i="1"/>
  <c r="X563" i="1"/>
  <c r="S563" i="1"/>
  <c r="W563" i="1"/>
  <c r="X562" i="1"/>
  <c r="S562" i="1"/>
  <c r="W562" i="1"/>
  <c r="X561" i="1"/>
  <c r="S561" i="1"/>
  <c r="W561" i="1"/>
  <c r="X560" i="1"/>
  <c r="S560" i="1"/>
  <c r="W560" i="1"/>
  <c r="X599" i="1"/>
  <c r="S599" i="1"/>
  <c r="W599" i="1"/>
  <c r="X597" i="1"/>
  <c r="S597" i="1"/>
  <c r="W597" i="1"/>
  <c r="X596" i="1"/>
  <c r="S596" i="1"/>
  <c r="W596" i="1"/>
  <c r="X487" i="1"/>
  <c r="S487" i="1"/>
  <c r="W487" i="1"/>
  <c r="X483" i="1"/>
  <c r="S483" i="1"/>
  <c r="W483" i="1"/>
  <c r="X482" i="1"/>
  <c r="S482" i="1"/>
  <c r="W482" i="1"/>
  <c r="X591" i="1"/>
  <c r="S591" i="1"/>
  <c r="W591" i="1"/>
  <c r="X589" i="1"/>
  <c r="S589" i="1"/>
  <c r="W589" i="1"/>
  <c r="X528" i="1"/>
  <c r="S528" i="1"/>
  <c r="W528" i="1"/>
  <c r="X526" i="1"/>
  <c r="S526" i="1"/>
  <c r="W526" i="1"/>
  <c r="X525" i="1"/>
  <c r="S525" i="1"/>
  <c r="W525" i="1"/>
  <c r="X524" i="1"/>
  <c r="S524" i="1"/>
  <c r="W524" i="1"/>
  <c r="X523" i="1"/>
  <c r="S523" i="1"/>
  <c r="W523" i="1"/>
  <c r="X521" i="1"/>
  <c r="S521" i="1"/>
  <c r="W521" i="1"/>
  <c r="X1402" i="1"/>
  <c r="S1402" i="1"/>
  <c r="W1402" i="1"/>
  <c r="X605" i="1"/>
  <c r="S605" i="1"/>
  <c r="W605" i="1"/>
  <c r="X584" i="1"/>
  <c r="S584" i="1"/>
  <c r="W584" i="1"/>
  <c r="X581" i="1"/>
  <c r="S581" i="1"/>
  <c r="W581" i="1"/>
  <c r="X1355" i="1"/>
  <c r="S1355" i="1"/>
  <c r="W1355" i="1"/>
  <c r="X146" i="1"/>
  <c r="S146" i="1"/>
  <c r="W146" i="1"/>
  <c r="X144" i="1"/>
  <c r="S144" i="1"/>
  <c r="W144" i="1"/>
  <c r="X143" i="1"/>
  <c r="S143" i="1"/>
  <c r="W143" i="1"/>
  <c r="X550" i="1"/>
  <c r="S550" i="1"/>
  <c r="W550" i="1"/>
  <c r="X547" i="1"/>
  <c r="S547" i="1"/>
  <c r="W547" i="1"/>
  <c r="X461" i="1"/>
  <c r="S461" i="1"/>
  <c r="W461" i="1"/>
  <c r="X460" i="1"/>
  <c r="S460" i="1"/>
  <c r="W460" i="1"/>
  <c r="X519" i="1"/>
  <c r="S519" i="1"/>
  <c r="W519" i="1"/>
  <c r="X518" i="1"/>
  <c r="S518" i="1"/>
  <c r="W518" i="1"/>
  <c r="X621" i="1"/>
  <c r="S621" i="1"/>
  <c r="W621" i="1"/>
  <c r="X620" i="1"/>
  <c r="S620" i="1"/>
  <c r="W620" i="1"/>
  <c r="X619" i="1"/>
  <c r="S619" i="1"/>
  <c r="W619" i="1"/>
  <c r="X517" i="1"/>
  <c r="S517" i="1"/>
  <c r="W517" i="1"/>
  <c r="X516" i="1"/>
  <c r="S516" i="1"/>
  <c r="W516" i="1"/>
  <c r="X515" i="1"/>
  <c r="S515" i="1"/>
  <c r="W515" i="1"/>
  <c r="X489" i="1"/>
  <c r="S489" i="1"/>
  <c r="W489" i="1"/>
  <c r="X488" i="1"/>
  <c r="S488" i="1"/>
  <c r="W488" i="1"/>
  <c r="X469" i="1"/>
  <c r="S469" i="1"/>
  <c r="W469" i="1"/>
  <c r="X797" i="1"/>
  <c r="S797" i="1"/>
  <c r="W797" i="1"/>
  <c r="X1421" i="1"/>
  <c r="S1421" i="1"/>
  <c r="W1421" i="1"/>
  <c r="X82" i="1"/>
  <c r="S82" i="1"/>
  <c r="W82" i="1"/>
  <c r="X1381" i="1"/>
  <c r="S1381" i="1"/>
  <c r="W1381" i="1"/>
  <c r="X1105" i="1"/>
  <c r="S1105" i="1"/>
  <c r="W1105" i="1"/>
  <c r="X257" i="1"/>
  <c r="S257" i="1"/>
  <c r="W257" i="1"/>
  <c r="X141" i="1"/>
  <c r="S141" i="1"/>
  <c r="W141" i="1"/>
  <c r="X864" i="1"/>
  <c r="S864" i="1"/>
  <c r="W864" i="1"/>
  <c r="X279" i="1"/>
  <c r="S279" i="1"/>
  <c r="W279" i="1"/>
  <c r="X179" i="1"/>
  <c r="S179" i="1"/>
  <c r="W179" i="1"/>
  <c r="X170" i="1"/>
  <c r="S170" i="1"/>
  <c r="W170" i="1"/>
  <c r="X1411" i="1"/>
  <c r="S1411" i="1"/>
  <c r="W1411" i="1"/>
  <c r="X323" i="1"/>
  <c r="S323" i="1"/>
  <c r="W323" i="1"/>
  <c r="X168" i="1"/>
  <c r="S168" i="1"/>
  <c r="W168" i="1"/>
  <c r="X167" i="1"/>
  <c r="S167" i="1"/>
  <c r="W167" i="1"/>
  <c r="X274" i="1"/>
  <c r="S274" i="1"/>
  <c r="W274" i="1"/>
  <c r="X45" i="1"/>
  <c r="S45" i="1"/>
  <c r="W45" i="1"/>
  <c r="X1096" i="1"/>
  <c r="S1096" i="1"/>
  <c r="W1096" i="1"/>
  <c r="X1097" i="1"/>
  <c r="S1097" i="1"/>
  <c r="W1097" i="1"/>
  <c r="X1098" i="1"/>
  <c r="S1098" i="1"/>
  <c r="W1098" i="1"/>
  <c r="X687" i="1"/>
  <c r="S687" i="1"/>
  <c r="W687" i="1"/>
  <c r="X691" i="1"/>
  <c r="S691" i="1"/>
  <c r="W691" i="1"/>
  <c r="X1406" i="1"/>
  <c r="S1406" i="1"/>
  <c r="W1406" i="1"/>
  <c r="X634" i="1"/>
  <c r="S634" i="1"/>
  <c r="W634" i="1"/>
  <c r="X645" i="1"/>
  <c r="S645" i="1"/>
  <c r="W645" i="1"/>
  <c r="X710" i="1"/>
  <c r="S710" i="1"/>
  <c r="W710" i="1"/>
  <c r="X1386" i="1"/>
  <c r="S1386" i="1"/>
  <c r="W1386" i="1"/>
  <c r="X97" i="1"/>
  <c r="S97" i="1"/>
  <c r="W97" i="1"/>
  <c r="X262" i="1"/>
  <c r="S262" i="1"/>
  <c r="W262" i="1"/>
  <c r="X261" i="1"/>
  <c r="S261" i="1"/>
  <c r="W261" i="1"/>
  <c r="X260" i="1"/>
  <c r="S260" i="1"/>
  <c r="W260" i="1"/>
  <c r="X701" i="1"/>
  <c r="S701" i="1"/>
  <c r="W701" i="1"/>
  <c r="X633" i="1"/>
  <c r="S633" i="1"/>
  <c r="W633" i="1"/>
  <c r="X1176" i="1"/>
  <c r="S1176" i="1"/>
  <c r="W1176" i="1"/>
  <c r="X1391" i="1"/>
  <c r="S1391" i="1"/>
  <c r="W1391" i="1"/>
  <c r="X1393" i="1"/>
  <c r="S1393" i="1"/>
  <c r="W1393" i="1"/>
  <c r="X1388" i="1"/>
  <c r="S1388" i="1"/>
  <c r="W1388" i="1"/>
  <c r="X1300" i="1"/>
  <c r="S1300" i="1"/>
  <c r="W1300" i="1"/>
  <c r="X1107" i="1"/>
  <c r="S1107" i="1"/>
  <c r="W1107" i="1"/>
  <c r="X163" i="1"/>
  <c r="S163" i="1"/>
  <c r="W163" i="1"/>
  <c r="X162" i="1"/>
  <c r="S162" i="1"/>
  <c r="W162" i="1"/>
  <c r="X161" i="1"/>
  <c r="S161" i="1"/>
  <c r="W161" i="1"/>
  <c r="X159" i="1"/>
  <c r="S159" i="1"/>
  <c r="W159" i="1"/>
  <c r="X158" i="1"/>
  <c r="S158" i="1"/>
  <c r="W158" i="1"/>
  <c r="X1214" i="1"/>
  <c r="S1214" i="1"/>
  <c r="W1214" i="1"/>
  <c r="X1162" i="1"/>
  <c r="S1162" i="1"/>
  <c r="W1162" i="1"/>
  <c r="X1153" i="1"/>
  <c r="S1153" i="1"/>
  <c r="W1153" i="1"/>
  <c r="X1152" i="1"/>
  <c r="S1152" i="1"/>
  <c r="W1152" i="1"/>
  <c r="X56" i="1"/>
  <c r="S56" i="1"/>
  <c r="W56" i="1"/>
  <c r="X1395" i="1"/>
  <c r="S1395" i="1"/>
  <c r="W1395" i="1"/>
  <c r="X1383" i="1"/>
  <c r="S1383" i="1"/>
  <c r="W1383" i="1"/>
  <c r="X705" i="1"/>
  <c r="S705" i="1"/>
  <c r="W705" i="1"/>
  <c r="X647" i="1"/>
  <c r="S647" i="1"/>
  <c r="W647" i="1"/>
  <c r="X1073" i="1"/>
  <c r="S1073" i="1"/>
  <c r="W1073" i="1"/>
  <c r="X847" i="1"/>
  <c r="S847" i="1"/>
  <c r="W847" i="1"/>
  <c r="X80" i="1"/>
  <c r="S80" i="1"/>
  <c r="W80" i="1"/>
  <c r="X1385" i="1"/>
  <c r="S1385" i="1"/>
  <c r="W1385" i="1"/>
  <c r="X939" i="1"/>
  <c r="S939" i="1"/>
  <c r="W939" i="1"/>
  <c r="X1059" i="1"/>
  <c r="S1059" i="1"/>
  <c r="W1059" i="1"/>
  <c r="X1226" i="1"/>
  <c r="S1226" i="1"/>
  <c r="W1226" i="1"/>
  <c r="X1222" i="1"/>
  <c r="S1222" i="1"/>
  <c r="W1222" i="1"/>
  <c r="X1070" i="1"/>
  <c r="S1070" i="1"/>
  <c r="W1070" i="1"/>
  <c r="X1316" i="1"/>
  <c r="S1316" i="1"/>
  <c r="W1316" i="1"/>
  <c r="X1273" i="1"/>
  <c r="S1273" i="1"/>
  <c r="W1273" i="1"/>
  <c r="X804" i="1"/>
  <c r="S804" i="1"/>
  <c r="W804" i="1"/>
  <c r="X808" i="1"/>
  <c r="S808" i="1"/>
  <c r="W808" i="1"/>
  <c r="X805" i="1"/>
  <c r="S805" i="1"/>
  <c r="W805" i="1"/>
  <c r="X375" i="1"/>
  <c r="S375" i="1"/>
  <c r="W375" i="1"/>
  <c r="X206" i="1"/>
  <c r="S206" i="1"/>
  <c r="W206" i="1"/>
  <c r="X203" i="1"/>
  <c r="S203" i="1"/>
  <c r="W203" i="1"/>
  <c r="X223" i="1"/>
  <c r="S223" i="1"/>
  <c r="W223" i="1"/>
  <c r="X384" i="1"/>
  <c r="S384" i="1"/>
  <c r="W384" i="1"/>
  <c r="X1343" i="1"/>
  <c r="S1343" i="1"/>
  <c r="W1343" i="1"/>
  <c r="X1342" i="1"/>
  <c r="S1342" i="1"/>
  <c r="W1342" i="1"/>
  <c r="X696" i="1"/>
  <c r="S696" i="1"/>
  <c r="W696" i="1"/>
  <c r="X1099" i="1"/>
  <c r="S1099" i="1"/>
  <c r="W1099" i="1"/>
  <c r="X1270" i="1"/>
  <c r="S1270" i="1"/>
  <c r="W1270" i="1"/>
  <c r="X544" i="1"/>
  <c r="S544" i="1"/>
  <c r="W544" i="1"/>
  <c r="X1349" i="1"/>
  <c r="S1349" i="1"/>
  <c r="W1349" i="1"/>
  <c r="X1426" i="1"/>
  <c r="S1426" i="1"/>
  <c r="W1426" i="1"/>
  <c r="X1425" i="1"/>
  <c r="S1425" i="1"/>
  <c r="W1425" i="1"/>
  <c r="X329" i="1"/>
  <c r="S329" i="1"/>
  <c r="W329" i="1"/>
  <c r="X359" i="1"/>
  <c r="S359" i="1"/>
  <c r="W359" i="1"/>
  <c r="X1267" i="1"/>
  <c r="S1267" i="1"/>
  <c r="W1267" i="1"/>
  <c r="X320" i="1"/>
  <c r="S320" i="1"/>
  <c r="W320" i="1"/>
  <c r="X151" i="1"/>
  <c r="S151" i="1"/>
  <c r="W151" i="1"/>
  <c r="X543" i="1"/>
  <c r="S543" i="1"/>
  <c r="W543" i="1"/>
  <c r="X63" i="1"/>
  <c r="S63" i="1"/>
  <c r="W63" i="1"/>
  <c r="X75" i="1"/>
  <c r="S75" i="1"/>
  <c r="W75" i="1"/>
  <c r="X79" i="1"/>
  <c r="S79" i="1"/>
  <c r="W79" i="1"/>
  <c r="X1390" i="1"/>
  <c r="S1390" i="1"/>
  <c r="W1390" i="1"/>
  <c r="X1314" i="1"/>
  <c r="S1314" i="1"/>
  <c r="W1314" i="1"/>
  <c r="X1178" i="1"/>
  <c r="S1178" i="1"/>
  <c r="W1178" i="1"/>
  <c r="X1324" i="1"/>
  <c r="S1324" i="1"/>
  <c r="W1324" i="1"/>
  <c r="X771" i="1"/>
  <c r="S771" i="1"/>
  <c r="W771" i="1"/>
  <c r="X1121" i="1"/>
  <c r="S1121" i="1"/>
  <c r="W1121" i="1"/>
  <c r="X814" i="1"/>
  <c r="S814" i="1"/>
  <c r="W814" i="1"/>
  <c r="X1015" i="1"/>
  <c r="S1015" i="1"/>
  <c r="W1015" i="1"/>
  <c r="X514" i="1"/>
  <c r="S514" i="1"/>
  <c r="W514" i="1"/>
  <c r="X42" i="1"/>
  <c r="S42" i="1"/>
  <c r="W42" i="1"/>
  <c r="X61" i="1"/>
  <c r="S61" i="1"/>
  <c r="W61" i="1"/>
  <c r="X865" i="1"/>
  <c r="S865" i="1"/>
  <c r="W865" i="1"/>
  <c r="X208" i="1"/>
  <c r="S208" i="1"/>
  <c r="W208" i="1"/>
  <c r="X654" i="1"/>
  <c r="S654" i="1"/>
  <c r="W654" i="1"/>
  <c r="X98" i="1"/>
  <c r="S98" i="1"/>
  <c r="W98" i="1"/>
  <c r="X265" i="1"/>
  <c r="S265" i="1"/>
  <c r="W265" i="1"/>
  <c r="X1414" i="1"/>
  <c r="S1414" i="1"/>
  <c r="W1414" i="1"/>
  <c r="X1374" i="1"/>
  <c r="S1374" i="1"/>
  <c r="W1374" i="1"/>
  <c r="X1373" i="1"/>
  <c r="S1373" i="1"/>
  <c r="W1373" i="1"/>
  <c r="X1372" i="1"/>
  <c r="S1372" i="1"/>
  <c r="W1372" i="1"/>
  <c r="X1371" i="1"/>
  <c r="S1371" i="1"/>
  <c r="W1371" i="1"/>
  <c r="X1370" i="1"/>
  <c r="S1370" i="1"/>
  <c r="W1370" i="1"/>
  <c r="X1369" i="1"/>
  <c r="S1369" i="1"/>
  <c r="W1369" i="1"/>
  <c r="X1367" i="1"/>
  <c r="S1367" i="1"/>
  <c r="W1367" i="1"/>
  <c r="X1368" i="1"/>
  <c r="S1368" i="1"/>
  <c r="W1368" i="1"/>
  <c r="X1366" i="1"/>
  <c r="S1366" i="1"/>
  <c r="W1366" i="1"/>
  <c r="X1361" i="1"/>
  <c r="S1361" i="1"/>
  <c r="W1361" i="1"/>
  <c r="X1365" i="1"/>
  <c r="S1365" i="1"/>
  <c r="W1365" i="1"/>
  <c r="X1360" i="1"/>
  <c r="S1360" i="1"/>
  <c r="W1360" i="1"/>
  <c r="X254" i="1"/>
  <c r="S254" i="1"/>
  <c r="W254" i="1"/>
  <c r="X124" i="1"/>
  <c r="S124" i="1"/>
  <c r="W124" i="1"/>
  <c r="X51" i="1"/>
  <c r="S51" i="1"/>
  <c r="W51" i="1"/>
  <c r="X881" i="1"/>
  <c r="S881" i="1"/>
  <c r="W881" i="1"/>
  <c r="X862" i="1"/>
  <c r="S862" i="1"/>
  <c r="W862" i="1"/>
  <c r="X474" i="1"/>
  <c r="S474" i="1"/>
  <c r="W474" i="1"/>
  <c r="X1263" i="1"/>
  <c r="S1263" i="1"/>
  <c r="W1263" i="1"/>
  <c r="X1261" i="1"/>
  <c r="S1261" i="1"/>
  <c r="W1261" i="1"/>
  <c r="X628" i="1"/>
  <c r="S628" i="1"/>
  <c r="W628" i="1"/>
  <c r="X676" i="1"/>
  <c r="S676" i="1"/>
  <c r="W676" i="1"/>
  <c r="X125" i="1"/>
  <c r="S125" i="1"/>
  <c r="W125" i="1"/>
  <c r="X77" i="1"/>
  <c r="S77" i="1"/>
  <c r="W77" i="1"/>
  <c r="X78" i="1"/>
  <c r="S78" i="1"/>
  <c r="W78" i="1"/>
  <c r="X36" i="1"/>
  <c r="S36" i="1"/>
  <c r="W36" i="1"/>
  <c r="X147" i="1"/>
  <c r="S147" i="1"/>
  <c r="W147" i="1"/>
  <c r="X148" i="1"/>
  <c r="S148" i="1"/>
  <c r="W148" i="1"/>
  <c r="X105" i="1"/>
  <c r="S105" i="1"/>
  <c r="W105" i="1"/>
  <c r="X692" i="1"/>
  <c r="S692" i="1"/>
  <c r="W692" i="1"/>
  <c r="X578" i="1"/>
  <c r="S578" i="1"/>
  <c r="W578" i="1"/>
  <c r="X666" i="1"/>
  <c r="S666" i="1"/>
  <c r="W666" i="1"/>
  <c r="X1207" i="1"/>
  <c r="S1207" i="1"/>
  <c r="W1207" i="1"/>
  <c r="X1064" i="1"/>
  <c r="S1064" i="1"/>
  <c r="W1064" i="1"/>
  <c r="X1182" i="1"/>
  <c r="S1182" i="1"/>
  <c r="W1182" i="1"/>
  <c r="X1239" i="1"/>
  <c r="S1239" i="1"/>
  <c r="W1239" i="1"/>
  <c r="X1188" i="1"/>
  <c r="S1188" i="1"/>
  <c r="W1188" i="1"/>
  <c r="X1174" i="1"/>
  <c r="S1174" i="1"/>
  <c r="W1174" i="1"/>
  <c r="X1150" i="1"/>
  <c r="S1150" i="1"/>
  <c r="W1150" i="1"/>
  <c r="X511" i="1"/>
  <c r="S511" i="1"/>
  <c r="W511" i="1"/>
  <c r="X1076" i="1"/>
  <c r="S1076" i="1"/>
  <c r="W1076" i="1"/>
  <c r="X500" i="1"/>
  <c r="S500" i="1"/>
  <c r="W500" i="1"/>
  <c r="X1358" i="1"/>
  <c r="S1358" i="1"/>
  <c r="W1358" i="1"/>
  <c r="X1279" i="1"/>
  <c r="S1279" i="1"/>
  <c r="W1279" i="1"/>
  <c r="X673" i="1"/>
  <c r="S673" i="1"/>
  <c r="W673" i="1"/>
  <c r="X1117" i="1"/>
  <c r="S1117" i="1"/>
  <c r="W1117" i="1"/>
  <c r="X1116" i="1"/>
  <c r="S1116" i="1"/>
  <c r="W1116" i="1"/>
  <c r="X1190" i="1"/>
  <c r="S1190" i="1"/>
  <c r="W1190" i="1"/>
  <c r="X974" i="1"/>
  <c r="S974" i="1"/>
  <c r="W974" i="1"/>
  <c r="X979" i="1"/>
  <c r="S979" i="1"/>
  <c r="W979" i="1"/>
  <c r="X644" i="1"/>
  <c r="S644" i="1"/>
  <c r="W644" i="1"/>
  <c r="X66" i="1"/>
  <c r="S66" i="1"/>
  <c r="W66" i="1"/>
  <c r="X214" i="1"/>
  <c r="S214" i="1"/>
  <c r="W214" i="1"/>
  <c r="X69" i="1"/>
  <c r="S69" i="1"/>
  <c r="W69" i="1"/>
  <c r="X586" i="1"/>
  <c r="S586" i="1"/>
  <c r="W586" i="1"/>
  <c r="X1215" i="1"/>
  <c r="S1215" i="1"/>
  <c r="W1215" i="1"/>
  <c r="X266" i="1"/>
  <c r="S266" i="1"/>
  <c r="W266" i="1"/>
  <c r="X1085" i="1"/>
  <c r="S1085" i="1"/>
  <c r="W1085" i="1"/>
  <c r="X990" i="1"/>
  <c r="S990" i="1"/>
  <c r="W990" i="1"/>
  <c r="X984" i="1"/>
  <c r="S984" i="1"/>
  <c r="W984" i="1"/>
  <c r="X922" i="1"/>
  <c r="S922" i="1"/>
  <c r="W922" i="1"/>
  <c r="X306" i="1"/>
  <c r="S306" i="1"/>
  <c r="W306" i="1"/>
  <c r="X758" i="1"/>
  <c r="S758" i="1"/>
  <c r="W758" i="1"/>
  <c r="X315" i="1"/>
  <c r="S315" i="1"/>
  <c r="W315" i="1"/>
  <c r="X726" i="1"/>
  <c r="S726" i="1"/>
  <c r="W726" i="1"/>
  <c r="X311" i="1"/>
  <c r="S311" i="1"/>
  <c r="W311" i="1"/>
  <c r="X718" i="1"/>
  <c r="S718" i="1"/>
  <c r="W718" i="1"/>
  <c r="X296" i="1"/>
  <c r="S296" i="1"/>
  <c r="W296" i="1"/>
  <c r="X663" i="1"/>
  <c r="S663" i="1"/>
  <c r="W663" i="1"/>
  <c r="X662" i="1"/>
  <c r="S662" i="1"/>
  <c r="W662" i="1"/>
  <c r="X658" i="1"/>
  <c r="S658" i="1"/>
  <c r="W658" i="1"/>
  <c r="X295" i="1"/>
  <c r="S295" i="1"/>
  <c r="W295" i="1"/>
  <c r="X300" i="1"/>
  <c r="S300" i="1"/>
  <c r="W300" i="1"/>
  <c r="X1437" i="1"/>
  <c r="S1437" i="1"/>
  <c r="W1437" i="1"/>
  <c r="X1435" i="1"/>
  <c r="S1435" i="1"/>
  <c r="W1435" i="1"/>
  <c r="X310" i="1"/>
  <c r="S310" i="1"/>
  <c r="W310" i="1"/>
  <c r="X309" i="1"/>
  <c r="S309" i="1"/>
  <c r="W309" i="1"/>
  <c r="X289" i="1"/>
  <c r="S289" i="1"/>
  <c r="W289" i="1"/>
  <c r="X308" i="1"/>
  <c r="S308" i="1"/>
  <c r="W308" i="1"/>
  <c r="X345" i="1"/>
  <c r="S345" i="1"/>
  <c r="W345" i="1"/>
  <c r="X682" i="1"/>
  <c r="S682" i="1"/>
  <c r="W682" i="1"/>
  <c r="X681" i="1"/>
  <c r="S681" i="1"/>
  <c r="W681" i="1"/>
  <c r="X1149" i="1"/>
  <c r="S1149" i="1"/>
  <c r="W1149" i="1"/>
  <c r="X1045" i="1"/>
  <c r="S1045" i="1"/>
  <c r="W1045" i="1"/>
  <c r="X1043" i="1"/>
  <c r="S1043" i="1"/>
  <c r="W1043" i="1"/>
  <c r="X1041" i="1"/>
  <c r="S1041" i="1"/>
  <c r="W1041" i="1"/>
  <c r="X88" i="1"/>
  <c r="S88" i="1"/>
  <c r="W88" i="1"/>
  <c r="X130" i="1"/>
  <c r="S130" i="1"/>
  <c r="W130" i="1"/>
  <c r="X608" i="1"/>
  <c r="S608" i="1"/>
  <c r="W608" i="1"/>
  <c r="X107" i="1"/>
  <c r="S107" i="1"/>
  <c r="W107" i="1"/>
  <c r="X470" i="1"/>
  <c r="S470" i="1"/>
  <c r="W470" i="1"/>
  <c r="X59" i="1"/>
  <c r="S59" i="1"/>
  <c r="W59" i="1"/>
  <c r="X57" i="1"/>
  <c r="S57" i="1"/>
  <c r="W57" i="1"/>
  <c r="X92" i="1"/>
  <c r="S92" i="1"/>
  <c r="W92" i="1"/>
  <c r="X106" i="1"/>
  <c r="S106" i="1"/>
  <c r="W106" i="1"/>
  <c r="X729" i="1"/>
  <c r="S729" i="1"/>
  <c r="W729" i="1"/>
  <c r="X35" i="1"/>
  <c r="S35" i="1"/>
  <c r="W35" i="1"/>
  <c r="X725" i="1"/>
  <c r="S725" i="1"/>
  <c r="W725" i="1"/>
  <c r="X1184" i="1"/>
  <c r="S1184" i="1"/>
  <c r="W1184" i="1"/>
  <c r="X471" i="1"/>
  <c r="S471" i="1"/>
  <c r="W471" i="1"/>
  <c r="X89" i="1"/>
  <c r="S89" i="1"/>
  <c r="W89" i="1"/>
  <c r="X50" i="1"/>
  <c r="S50" i="1"/>
  <c r="W50" i="1"/>
  <c r="X272" i="1"/>
  <c r="S272" i="1"/>
  <c r="W272" i="1"/>
  <c r="X269" i="1"/>
  <c r="S269" i="1"/>
  <c r="W269" i="1"/>
  <c r="X249" i="1"/>
  <c r="S249" i="1"/>
  <c r="W249" i="1"/>
  <c r="X631" i="1"/>
  <c r="S631" i="1"/>
  <c r="W631" i="1"/>
  <c r="X321" i="1"/>
  <c r="S321" i="1"/>
  <c r="W321" i="1"/>
  <c r="X863" i="1"/>
  <c r="S863" i="1"/>
  <c r="W863" i="1"/>
  <c r="X965" i="1"/>
  <c r="S965" i="1"/>
  <c r="W965" i="1"/>
  <c r="X60" i="1"/>
  <c r="S60" i="1"/>
  <c r="W60" i="1"/>
  <c r="X707" i="1"/>
  <c r="S707" i="1"/>
  <c r="W707" i="1"/>
  <c r="X1183" i="1"/>
  <c r="S1183" i="1"/>
  <c r="W1183" i="1"/>
  <c r="X122" i="1"/>
  <c r="S122" i="1"/>
  <c r="W122" i="1"/>
  <c r="X120" i="1"/>
  <c r="S120" i="1"/>
  <c r="W120" i="1"/>
  <c r="X109" i="1"/>
  <c r="S109" i="1"/>
  <c r="W109" i="1"/>
  <c r="X99" i="1"/>
  <c r="S99" i="1"/>
  <c r="W99" i="1"/>
  <c r="X244" i="1"/>
  <c r="S244" i="1"/>
  <c r="W244" i="1"/>
  <c r="X243" i="1"/>
  <c r="S243" i="1"/>
  <c r="W243" i="1"/>
  <c r="X41" i="1"/>
  <c r="S41" i="1"/>
  <c r="W41" i="1"/>
  <c r="X1398" i="1"/>
  <c r="S1398" i="1"/>
  <c r="W1398" i="1"/>
  <c r="X728" i="1"/>
  <c r="S728" i="1"/>
  <c r="W728" i="1"/>
  <c r="X636" i="1"/>
  <c r="S636" i="1"/>
  <c r="W636" i="1"/>
  <c r="X1082" i="1"/>
  <c r="S1082" i="1"/>
  <c r="W1082" i="1"/>
  <c r="X390" i="1"/>
  <c r="S390" i="1"/>
  <c r="W390" i="1"/>
  <c r="X210" i="1"/>
  <c r="S210" i="1"/>
  <c r="W210" i="1"/>
  <c r="X217" i="1"/>
  <c r="S217" i="1"/>
  <c r="W217" i="1"/>
  <c r="X209" i="1"/>
  <c r="S209" i="1"/>
  <c r="W209" i="1"/>
  <c r="X819" i="1"/>
  <c r="S819" i="1"/>
  <c r="W819" i="1"/>
  <c r="X708" i="1"/>
  <c r="S708" i="1"/>
  <c r="W708" i="1"/>
  <c r="X1417" i="1"/>
  <c r="S1417" i="1"/>
  <c r="W1417" i="1"/>
  <c r="X1416" i="1"/>
  <c r="S1416" i="1"/>
  <c r="W1416" i="1"/>
  <c r="X1347" i="1"/>
  <c r="S1347" i="1"/>
  <c r="W1347" i="1"/>
  <c r="X1346" i="1"/>
  <c r="S1346" i="1"/>
  <c r="W1346" i="1"/>
  <c r="X1345" i="1"/>
  <c r="S1345" i="1"/>
  <c r="W1345" i="1"/>
  <c r="X48" i="1"/>
  <c r="S48" i="1"/>
  <c r="W48" i="1"/>
  <c r="X1157" i="1"/>
  <c r="S1157" i="1"/>
  <c r="W1157" i="1"/>
  <c r="X1399" i="1"/>
  <c r="S1399" i="1"/>
  <c r="W1399" i="1"/>
  <c r="X1181" i="1"/>
  <c r="S1181" i="1"/>
  <c r="W1181" i="1"/>
  <c r="X241" i="1"/>
  <c r="S241" i="1"/>
  <c r="W241" i="1"/>
  <c r="X239" i="1"/>
  <c r="S239" i="1"/>
  <c r="W239" i="1"/>
  <c r="X876" i="1"/>
  <c r="S876" i="1"/>
  <c r="W876" i="1"/>
  <c r="X753" i="1"/>
  <c r="S753" i="1"/>
  <c r="W753" i="1"/>
  <c r="X74" i="1"/>
  <c r="S74" i="1"/>
  <c r="W74" i="1"/>
  <c r="X1428" i="1"/>
  <c r="S1428" i="1"/>
  <c r="W1428" i="1"/>
  <c r="X1285" i="1"/>
  <c r="S1285" i="1"/>
  <c r="W1285" i="1"/>
  <c r="X464" i="1"/>
  <c r="S464" i="1"/>
  <c r="W464" i="1"/>
  <c r="X207" i="1"/>
  <c r="S207" i="1"/>
  <c r="W207" i="1"/>
  <c r="X268" i="1"/>
  <c r="S268" i="1"/>
  <c r="W268" i="1"/>
  <c r="X1403" i="1"/>
  <c r="S1403" i="1"/>
  <c r="W1403" i="1"/>
  <c r="X387" i="1"/>
  <c r="S387" i="1"/>
  <c r="W387" i="1"/>
  <c r="X368" i="1"/>
  <c r="S368" i="1"/>
  <c r="W368" i="1"/>
  <c r="X1337" i="1"/>
  <c r="S1337" i="1"/>
  <c r="W1337" i="1"/>
  <c r="X501" i="1"/>
  <c r="S501" i="1"/>
  <c r="W501" i="1"/>
  <c r="X1420" i="1"/>
  <c r="S1420" i="1"/>
  <c r="W1420" i="1"/>
  <c r="X785" i="1"/>
  <c r="S785" i="1"/>
  <c r="W785" i="1"/>
  <c r="X801" i="1"/>
  <c r="S801" i="1"/>
  <c r="W801" i="1"/>
  <c r="X1001" i="1"/>
  <c r="S1001" i="1"/>
  <c r="W1001" i="1"/>
  <c r="X1000" i="1"/>
  <c r="S1000" i="1"/>
  <c r="W1000" i="1"/>
  <c r="X951" i="1"/>
  <c r="S951" i="1"/>
  <c r="W951" i="1"/>
  <c r="X950" i="1"/>
  <c r="S950" i="1"/>
  <c r="W950" i="1"/>
  <c r="X927" i="1"/>
  <c r="S927" i="1"/>
  <c r="W927" i="1"/>
  <c r="X1193" i="1"/>
  <c r="S1193" i="1"/>
  <c r="W1193" i="1"/>
  <c r="X998" i="1"/>
  <c r="S998" i="1"/>
  <c r="W998" i="1"/>
  <c r="X665" i="1"/>
  <c r="S665" i="1"/>
  <c r="W665" i="1"/>
  <c r="X26" i="1"/>
  <c r="S26" i="1"/>
  <c r="W26" i="1"/>
  <c r="X153" i="1"/>
  <c r="S153" i="1"/>
  <c r="W153" i="1"/>
  <c r="X1177" i="1"/>
  <c r="S1177" i="1"/>
  <c r="W1177" i="1"/>
  <c r="X480" i="1"/>
  <c r="S480" i="1"/>
  <c r="W480" i="1"/>
  <c r="X248" i="1"/>
  <c r="S248" i="1"/>
  <c r="W248" i="1"/>
  <c r="X164" i="1"/>
  <c r="S164" i="1"/>
  <c r="W164" i="1"/>
  <c r="X383" i="1"/>
  <c r="S383" i="1"/>
  <c r="W383" i="1"/>
  <c r="X382" i="1"/>
  <c r="S382" i="1"/>
  <c r="W382" i="1"/>
  <c r="X346" i="1"/>
  <c r="S346" i="1"/>
  <c r="W346" i="1"/>
  <c r="X1185" i="1"/>
  <c r="S1185" i="1"/>
  <c r="W1185" i="1"/>
  <c r="X1186" i="1"/>
  <c r="S1186" i="1"/>
  <c r="W1186" i="1"/>
  <c r="X625" i="1"/>
  <c r="S625" i="1"/>
  <c r="W625" i="1"/>
  <c r="X580" i="1"/>
  <c r="S580" i="1"/>
  <c r="W580" i="1"/>
  <c r="X537" i="1"/>
  <c r="S537" i="1"/>
  <c r="W537" i="1"/>
  <c r="X47" i="1"/>
  <c r="S47" i="1"/>
  <c r="W47" i="1"/>
  <c r="X152" i="1"/>
  <c r="S152" i="1"/>
  <c r="W152" i="1"/>
  <c r="X135" i="1"/>
  <c r="S135" i="1"/>
  <c r="W135" i="1"/>
  <c r="X83" i="1"/>
  <c r="S83" i="1"/>
  <c r="W83" i="1"/>
  <c r="X62" i="1"/>
  <c r="S62" i="1"/>
  <c r="W62" i="1"/>
  <c r="X58" i="1"/>
  <c r="S58" i="1"/>
  <c r="W58" i="1"/>
  <c r="X55" i="1"/>
  <c r="S55" i="1"/>
  <c r="W55" i="1"/>
  <c r="X54" i="1"/>
  <c r="S54" i="1"/>
  <c r="W54" i="1"/>
  <c r="X32" i="1"/>
  <c r="S32" i="1"/>
  <c r="W32" i="1"/>
  <c r="V4" i="1"/>
  <c r="X4" i="1"/>
  <c r="W4" i="1"/>
  <c r="X8" i="1"/>
  <c r="X9" i="1"/>
  <c r="X10" i="1"/>
</calcChain>
</file>

<file path=xl/sharedStrings.xml><?xml version="1.0" encoding="utf-8"?>
<sst xmlns="http://schemas.openxmlformats.org/spreadsheetml/2006/main" count="22848" uniqueCount="3379">
  <si>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</si>
  <si>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</si>
  <si>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</si>
  <si>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</si>
  <si>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</si>
  <si>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</si>
  <si>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</si>
  <si>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</si>
  <si>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</si>
  <si>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</si>
  <si>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</si>
  <si>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</si>
  <si>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</si>
  <si>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</si>
  <si>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</si>
  <si>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</si>
  <si>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</si>
  <si>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</si>
  <si>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</si>
  <si>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</si>
  <si>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</si>
  <si>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</si>
  <si>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</si>
  <si>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</si>
  <si>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</si>
  <si>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</si>
  <si>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</si>
  <si>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</si>
  <si>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</si>
  <si>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</si>
  <si>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</si>
  <si>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</si>
  <si>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</si>
  <si>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</si>
  <si>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</si>
  <si>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</si>
  <si>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</si>
  <si>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</si>
  <si>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</si>
  <si>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</si>
  <si>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</si>
  <si>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</si>
  <si>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</si>
  <si>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</si>
  <si>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</si>
  <si>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</si>
  <si>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</si>
  <si>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STAND: 03.05.2020</t>
  </si>
  <si>
    <t>Wein</t>
  </si>
  <si>
    <t>weiß</t>
  </si>
  <si>
    <t>trocken</t>
  </si>
  <si>
    <t>Frankreich</t>
  </si>
  <si>
    <t>Bordeaux</t>
  </si>
  <si>
    <t>Listrac</t>
  </si>
  <si>
    <t>Chateau Clarke</t>
  </si>
  <si>
    <t>Le Merle Blanc de  Clarke</t>
  </si>
  <si>
    <t>Cuvee</t>
  </si>
  <si>
    <t>0.75</t>
  </si>
  <si>
    <t/>
  </si>
  <si>
    <t>ABV-T-08</t>
  </si>
  <si>
    <t>tr-16-0089</t>
  </si>
  <si>
    <t xml:space="preserve"> D </t>
  </si>
  <si>
    <t>rot</t>
  </si>
  <si>
    <t>Pauillac</t>
  </si>
  <si>
    <t>Chateau Lafite Rothschild</t>
  </si>
  <si>
    <t>Carruades de Lafite</t>
  </si>
  <si>
    <t>P-BOX-E/06</t>
  </si>
  <si>
    <t>tr-16-0196</t>
  </si>
  <si>
    <t>L-BOX-H/04</t>
  </si>
  <si>
    <t>tr-16-0197</t>
  </si>
  <si>
    <t>Lafite</t>
  </si>
  <si>
    <t>in</t>
  </si>
  <si>
    <t>klb</t>
  </si>
  <si>
    <t>elb</t>
  </si>
  <si>
    <t>ORANGE-A/03-E</t>
  </si>
  <si>
    <t>tr-16-0203</t>
  </si>
  <si>
    <t>klo</t>
  </si>
  <si>
    <t>esb, JG nicht lesbar</t>
  </si>
  <si>
    <t>P-BOX-C/02</t>
  </si>
  <si>
    <t>tr-16-0213</t>
  </si>
  <si>
    <t>Chateau Pichon Longueville Comtesse</t>
  </si>
  <si>
    <t>Pichon Longueville Comtesse de Lalande</t>
  </si>
  <si>
    <t>ums</t>
  </si>
  <si>
    <t>ko</t>
  </si>
  <si>
    <t>eb</t>
  </si>
  <si>
    <t>ORANGE-A/01-A</t>
  </si>
  <si>
    <t>tr-16-0298</t>
  </si>
  <si>
    <t xml:space="preserve"> U </t>
  </si>
  <si>
    <t>Saint Estephe</t>
  </si>
  <si>
    <t>Lilian Ladouys</t>
  </si>
  <si>
    <t>ABV-T-12</t>
  </si>
  <si>
    <t>tr-16-0496</t>
  </si>
  <si>
    <t>süß</t>
  </si>
  <si>
    <t>Sauternes</t>
  </si>
  <si>
    <t>Chateau Climens</t>
  </si>
  <si>
    <t>Climens</t>
  </si>
  <si>
    <t>P-BOX-G/05</t>
  </si>
  <si>
    <t>tr-16-0568</t>
  </si>
  <si>
    <t>Medoc</t>
  </si>
  <si>
    <t>Chateau Essence de Dourthe</t>
  </si>
  <si>
    <t>Essence de Dourthe</t>
  </si>
  <si>
    <t>ABV-T-09</t>
  </si>
  <si>
    <t>tr-16-0593</t>
  </si>
  <si>
    <t>Burgund</t>
  </si>
  <si>
    <t>Pommard</t>
  </si>
  <si>
    <t>Annick Parent</t>
  </si>
  <si>
    <t>Pommard les Chanlins 1er Cru</t>
  </si>
  <si>
    <t>Pinot Noir</t>
  </si>
  <si>
    <t>P-BOX-D/04</t>
  </si>
  <si>
    <t>tr-16-0693</t>
  </si>
  <si>
    <t>Vosne Romanee</t>
  </si>
  <si>
    <t>Forey Pere et Fils</t>
  </si>
  <si>
    <t>Vosne Romanee Les Gaudichots 1er Cru</t>
  </si>
  <si>
    <t>P-BOX-D/02</t>
  </si>
  <si>
    <t>tr-16-0720</t>
  </si>
  <si>
    <t>Schaumwein</t>
  </si>
  <si>
    <t>Champagne</t>
  </si>
  <si>
    <t>Armand de Brignac</t>
  </si>
  <si>
    <t>n.V.</t>
  </si>
  <si>
    <t>NI-A/01-G</t>
  </si>
  <si>
    <t>tr-16-0746</t>
  </si>
  <si>
    <t>Italien</t>
  </si>
  <si>
    <t>Piemont</t>
  </si>
  <si>
    <t>Langhe</t>
  </si>
  <si>
    <t>Gaja</t>
  </si>
  <si>
    <t>Sori Tildin</t>
  </si>
  <si>
    <t>Nebbiolo</t>
  </si>
  <si>
    <t>hf</t>
  </si>
  <si>
    <t>P-BOX-E/07</t>
  </si>
  <si>
    <t>tr-16-0870</t>
  </si>
  <si>
    <t>Barolo</t>
  </si>
  <si>
    <t>Marziano Abbona</t>
  </si>
  <si>
    <t>Barolo Terlo Ravera</t>
  </si>
  <si>
    <t>ints</t>
  </si>
  <si>
    <t>elv</t>
  </si>
  <si>
    <t>P-BOX-K/04</t>
  </si>
  <si>
    <t>tr-16-0892</t>
  </si>
  <si>
    <t>Österreich</t>
  </si>
  <si>
    <t>Burgenland</t>
  </si>
  <si>
    <t>Neusiedlersee</t>
  </si>
  <si>
    <t>Pöckl</t>
  </si>
  <si>
    <t>Reve de Jeunesse 27</t>
  </si>
  <si>
    <t>P-BOX-B/03</t>
  </si>
  <si>
    <t>tr-16-10052</t>
  </si>
  <si>
    <t>Neusiedlersee-Hügelland</t>
  </si>
  <si>
    <t>Ernst Triebaumer</t>
  </si>
  <si>
    <t>Chardonnay AL</t>
  </si>
  <si>
    <t>Chardonnay</t>
  </si>
  <si>
    <t>0.375</t>
  </si>
  <si>
    <t>-3.5</t>
  </si>
  <si>
    <t>P-BOX-F/01</t>
  </si>
  <si>
    <t>tr-16-10151</t>
  </si>
  <si>
    <t>Ruster Ausbruch</t>
  </si>
  <si>
    <t>0.5</t>
  </si>
  <si>
    <t>tr-16-10154</t>
  </si>
  <si>
    <t>Leithaberg</t>
  </si>
  <si>
    <t>Ruster Ausbruch Sauvignon Blanc</t>
  </si>
  <si>
    <t>Sauvignon Blanc</t>
  </si>
  <si>
    <t>tr-16-10159</t>
  </si>
  <si>
    <t>Mittelburgenland</t>
  </si>
  <si>
    <t>Weninger</t>
  </si>
  <si>
    <t>Blaufränkisch Dürrau</t>
  </si>
  <si>
    <t>Blaufränkisch</t>
  </si>
  <si>
    <t>G-BOX-G/05</t>
  </si>
  <si>
    <t>tr-16-10167</t>
  </si>
  <si>
    <t>Chambolle Musigny</t>
  </si>
  <si>
    <t>Perrot Minot</t>
  </si>
  <si>
    <t>Chambolle Musigny La Combe d'Orveau 1er Cru</t>
  </si>
  <si>
    <t>tr-16-10201</t>
  </si>
  <si>
    <t>Barbaresco</t>
  </si>
  <si>
    <t>Sori San Lorenzo</t>
  </si>
  <si>
    <t>1.5</t>
  </si>
  <si>
    <t>-1</t>
  </si>
  <si>
    <t>wa</t>
  </si>
  <si>
    <t>elb, elv</t>
  </si>
  <si>
    <t>ORANGE-B/04-Y</t>
  </si>
  <si>
    <t>tr-16-10245</t>
  </si>
  <si>
    <t>Chateau Coutet</t>
  </si>
  <si>
    <t>Coutet</t>
  </si>
  <si>
    <t>W-BOX-H/09</t>
  </si>
  <si>
    <t>tr-16-10264</t>
  </si>
  <si>
    <t>Deutschland</t>
  </si>
  <si>
    <t>Baden</t>
  </si>
  <si>
    <t>Knab</t>
  </si>
  <si>
    <t>Spätburgunder Engelsberg</t>
  </si>
  <si>
    <t>P-BOX-A/05</t>
  </si>
  <si>
    <t>tr-16-10363</t>
  </si>
  <si>
    <t>Franken</t>
  </si>
  <si>
    <t>Fürst</t>
  </si>
  <si>
    <t>Spätburgunder Hundsrück GG</t>
  </si>
  <si>
    <t>GELB-A/00</t>
  </si>
  <si>
    <t>tr-16-10384</t>
  </si>
  <si>
    <t>Rheingau</t>
  </si>
  <si>
    <t>Jakob Jung</t>
  </si>
  <si>
    <t>Riesling Hohenrain GG</t>
  </si>
  <si>
    <t>Riesling</t>
  </si>
  <si>
    <t>GELB-B/01-B</t>
  </si>
  <si>
    <t>tr-16-10392</t>
  </si>
  <si>
    <t>Spätburgunder Alexander Johannes "R"</t>
  </si>
  <si>
    <t>tr-16-10419</t>
  </si>
  <si>
    <t>Pfalz</t>
  </si>
  <si>
    <t>Ökonomierat Rebholz</t>
  </si>
  <si>
    <t>Riesling im Sonnenschein GG</t>
  </si>
  <si>
    <t>-0.5</t>
  </si>
  <si>
    <t>P-BOX-F/05</t>
  </si>
  <si>
    <t>tr-16-10433</t>
  </si>
  <si>
    <t>Riesling Kastanienbusch GG</t>
  </si>
  <si>
    <t>tr-16-10480</t>
  </si>
  <si>
    <t>tr-16-10487</t>
  </si>
  <si>
    <t>Riesling Steinmorgen 1. Lage</t>
  </si>
  <si>
    <t>P-BOX-F/04</t>
  </si>
  <si>
    <t>tr-16-10488</t>
  </si>
  <si>
    <t>W-BOX-L/06</t>
  </si>
  <si>
    <t>tr-16-10489</t>
  </si>
  <si>
    <t>Nahe</t>
  </si>
  <si>
    <t>Schäfer-Fröhlich</t>
  </si>
  <si>
    <t>Riesling Frühlingsplätzchen GG</t>
  </si>
  <si>
    <t>W-BOX-C/04</t>
  </si>
  <si>
    <t>tr-16-10638</t>
  </si>
  <si>
    <t>Gut Hermannsberg</t>
  </si>
  <si>
    <t>Riesling Hermannsberg BA</t>
  </si>
  <si>
    <t>W-BOX-L/05</t>
  </si>
  <si>
    <t>tr-16-10727</t>
  </si>
  <si>
    <t>Toskana</t>
  </si>
  <si>
    <t>Montalcino</t>
  </si>
  <si>
    <t>Valdicava</t>
  </si>
  <si>
    <t>Brunello di Montalcino Madonna del Piano Riserva</t>
  </si>
  <si>
    <t>Sangiovese</t>
  </si>
  <si>
    <t>P-BOX-J/04</t>
  </si>
  <si>
    <t>tr-16-1078</t>
  </si>
  <si>
    <t>Gevrey Chambertin</t>
  </si>
  <si>
    <t>Denis Bachelet</t>
  </si>
  <si>
    <t>Charmes Chambertin GC</t>
  </si>
  <si>
    <t>GELB-A/04-F</t>
  </si>
  <si>
    <t>tr-16-10897</t>
  </si>
  <si>
    <t>Steiermark</t>
  </si>
  <si>
    <t>Südsteiermark</t>
  </si>
  <si>
    <t>Tement</t>
  </si>
  <si>
    <t>Sauvignon Blanc Zieregg</t>
  </si>
  <si>
    <t>VR-D/07</t>
  </si>
  <si>
    <t>tr-16-10913</t>
  </si>
  <si>
    <t>Schloss Halbturn</t>
  </si>
  <si>
    <t>L-BOX-H/05</t>
  </si>
  <si>
    <t>tr-16-10945</t>
  </si>
  <si>
    <t>Südburgenland</t>
  </si>
  <si>
    <t>Krutzler</t>
  </si>
  <si>
    <t>Perwolff</t>
  </si>
  <si>
    <t>tr-16-10947</t>
  </si>
  <si>
    <t>Chianti</t>
  </si>
  <si>
    <t xml:space="preserve">Tenuta di Trinoro </t>
  </si>
  <si>
    <t>Tenuta a Trinoro</t>
  </si>
  <si>
    <t>W-BOX-B/06</t>
  </si>
  <si>
    <t>tr-16-1095</t>
  </si>
  <si>
    <t>Gernot Heinrich</t>
  </si>
  <si>
    <t>Salzberg</t>
  </si>
  <si>
    <t>W-BOX-F/05</t>
  </si>
  <si>
    <t>tr-16-10954</t>
  </si>
  <si>
    <t>Gesellmann</t>
  </si>
  <si>
    <t>Blaufränkisch Hochberc</t>
  </si>
  <si>
    <t>VR-D/02</t>
  </si>
  <si>
    <t>tr-16-10961</t>
  </si>
  <si>
    <t>Aloxe Corton</t>
  </si>
  <si>
    <t>Olivier Leflaive</t>
  </si>
  <si>
    <t>Corton Charlemagne GC</t>
  </si>
  <si>
    <t>-1.5</t>
  </si>
  <si>
    <t>W-BOX-E/06</t>
  </si>
  <si>
    <t>tr-16-11008</t>
  </si>
  <si>
    <t>Rhone</t>
  </si>
  <si>
    <t>Cote-Rotie</t>
  </si>
  <si>
    <t>Guigal</t>
  </si>
  <si>
    <t>Cote-Rotie La Turque</t>
  </si>
  <si>
    <t>Syrah</t>
  </si>
  <si>
    <t>GELB-B/03</t>
  </si>
  <si>
    <t>tr-16-11027</t>
  </si>
  <si>
    <t>Veneto</t>
  </si>
  <si>
    <t>Valpolicella</t>
  </si>
  <si>
    <t>Romano dal Forno</t>
  </si>
  <si>
    <t>Amarone della Valpolicella</t>
  </si>
  <si>
    <t>W-BOX-B/01</t>
  </si>
  <si>
    <t>tr-16-1108</t>
  </si>
  <si>
    <t>Chateau Latour</t>
  </si>
  <si>
    <t>Les Forts de Latour</t>
  </si>
  <si>
    <t>W-BOX-A/05</t>
  </si>
  <si>
    <t>tr-16-11083</t>
  </si>
  <si>
    <t>Mosel</t>
  </si>
  <si>
    <t>JJ Prüm</t>
  </si>
  <si>
    <t>Riesling Wehlener Sonnenuhr Spätlese Versteigerung</t>
  </si>
  <si>
    <t>W-BOX-G/05</t>
  </si>
  <si>
    <t>tr-16-11154</t>
  </si>
  <si>
    <t>Christmann</t>
  </si>
  <si>
    <t>Riesling Ölberg "Kapelle" GG Versteigerung</t>
  </si>
  <si>
    <t>W-BOX-I/06</t>
  </si>
  <si>
    <t>tr-16-11170</t>
  </si>
  <si>
    <t>Moric</t>
  </si>
  <si>
    <t>Blaufränkisch Lutzmannsburg Alte Reben</t>
  </si>
  <si>
    <t xml:space="preserve">Blaufränkisch </t>
  </si>
  <si>
    <t>W-BOX-C/09</t>
  </si>
  <si>
    <t>tr-16-11195</t>
  </si>
  <si>
    <t>Blaufränkisch Neckenmarkt Alte Reben</t>
  </si>
  <si>
    <t>tr-16-11196</t>
  </si>
  <si>
    <t>Brovia</t>
  </si>
  <si>
    <t>Barolo Garblet Sue</t>
  </si>
  <si>
    <t>elv, elb</t>
  </si>
  <si>
    <t>P-BOX-C/05</t>
  </si>
  <si>
    <t>tr-16-11261</t>
  </si>
  <si>
    <t>Castellare</t>
  </si>
  <si>
    <t>I Sodi di San Niccolo</t>
  </si>
  <si>
    <t>G-BOX-I/05</t>
  </si>
  <si>
    <t>tr-16-11263</t>
  </si>
  <si>
    <t>Spätburgunder im Sonnenschein GG</t>
  </si>
  <si>
    <t>G-BOX-J/06</t>
  </si>
  <si>
    <t>tr-16-11338</t>
  </si>
  <si>
    <t>Chateau Tour St. Bonnet</t>
  </si>
  <si>
    <t>Tour St. Bonnet</t>
  </si>
  <si>
    <t>ev</t>
  </si>
  <si>
    <t>ABV-T-01</t>
  </si>
  <si>
    <t>tr-16-11366</t>
  </si>
  <si>
    <t>Australien</t>
  </si>
  <si>
    <t>Südaustralien</t>
  </si>
  <si>
    <t>Barossa Valley</t>
  </si>
  <si>
    <t>Torbreck</t>
  </si>
  <si>
    <t>Shiraz The Descendant</t>
  </si>
  <si>
    <t>Shiraz</t>
  </si>
  <si>
    <t>G-BOX-D/05</t>
  </si>
  <si>
    <t>tr-16-11436</t>
  </si>
  <si>
    <t>G-BOX-C/01</t>
  </si>
  <si>
    <t>tr-16-11439</t>
  </si>
  <si>
    <t>Shiraz The Factor</t>
  </si>
  <si>
    <t>G-BOX-D/08</t>
  </si>
  <si>
    <t>tr-16-11440</t>
  </si>
  <si>
    <t>Il Marroneto</t>
  </si>
  <si>
    <t>Madonna delle Grazie</t>
  </si>
  <si>
    <t>5</t>
  </si>
  <si>
    <t>NI-B/00</t>
  </si>
  <si>
    <t>tr-16-11448</t>
  </si>
  <si>
    <t>3</t>
  </si>
  <si>
    <t>tr-16-11449</t>
  </si>
  <si>
    <t>USA</t>
  </si>
  <si>
    <t>Kalifornien</t>
  </si>
  <si>
    <t>Paso Robles</t>
  </si>
  <si>
    <t>Saxum</t>
  </si>
  <si>
    <t>James Berry Vineyard</t>
  </si>
  <si>
    <t>G-BOX-L/04</t>
  </si>
  <si>
    <t>tr-16-11450</t>
  </si>
  <si>
    <t>Battenfeld-Spanier</t>
  </si>
  <si>
    <t>Riesling Kirchenstück GG</t>
  </si>
  <si>
    <t>R-BOX-D/04</t>
  </si>
  <si>
    <t>tr-16-11488</t>
  </si>
  <si>
    <t>Cuvee "G"</t>
  </si>
  <si>
    <t>NI-A/00</t>
  </si>
  <si>
    <t>tr-16-1152</t>
  </si>
  <si>
    <t>Merlot</t>
  </si>
  <si>
    <t>P-BOX-G/02</t>
  </si>
  <si>
    <t>tr-16-1157</t>
  </si>
  <si>
    <t>tr-16-11611</t>
  </si>
  <si>
    <t>Uwe Schiefer</t>
  </si>
  <si>
    <t>Blaufränkisch Reihburg</t>
  </si>
  <si>
    <t>W-BOX-O/02</t>
  </si>
  <si>
    <t>tr-16-11615</t>
  </si>
  <si>
    <t>Rheinhessen</t>
  </si>
  <si>
    <t>Klaus Peter Keller</t>
  </si>
  <si>
    <t>Riesling Abtserde GG</t>
  </si>
  <si>
    <t>P-BOX-K/03</t>
  </si>
  <si>
    <t>tr-16-11639</t>
  </si>
  <si>
    <t>Eric de Sousa</t>
  </si>
  <si>
    <t>Cuvee Umami Gc</t>
  </si>
  <si>
    <t>NI-A/01</t>
  </si>
  <si>
    <t>tr-16-11702</t>
  </si>
  <si>
    <t>Daniel Twardowski</t>
  </si>
  <si>
    <t>Pinot Noix</t>
  </si>
  <si>
    <t>GELB-A/02</t>
  </si>
  <si>
    <t>tr-16-11729</t>
  </si>
  <si>
    <t>Bolgheri</t>
  </si>
  <si>
    <t>Tua Rita</t>
  </si>
  <si>
    <t>Redigaffi</t>
  </si>
  <si>
    <t>G-BOX-E/03</t>
  </si>
  <si>
    <t>tr-16-11815</t>
  </si>
  <si>
    <t>Margaux</t>
  </si>
  <si>
    <t>Chateau Margaux</t>
  </si>
  <si>
    <t>ORANGE-B/02-D</t>
  </si>
  <si>
    <t>tr-16-11866</t>
  </si>
  <si>
    <t>Tesch</t>
  </si>
  <si>
    <t>Titan</t>
  </si>
  <si>
    <t>L-BOX-H/08</t>
  </si>
  <si>
    <t>tr-16-1187</t>
  </si>
  <si>
    <t>tr-16-1191</t>
  </si>
  <si>
    <t>Pomerol</t>
  </si>
  <si>
    <t>Chateau L´Eglise Clinet</t>
  </si>
  <si>
    <t>L´Eglise Clinet</t>
  </si>
  <si>
    <t>tr-16-11919</t>
  </si>
  <si>
    <t>Saint Emilion</t>
  </si>
  <si>
    <t>Chateau Ausone</t>
  </si>
  <si>
    <t>Ausone</t>
  </si>
  <si>
    <t>tr-16-11928</t>
  </si>
  <si>
    <t>Chateau Pavie</t>
  </si>
  <si>
    <t>Pavie</t>
  </si>
  <si>
    <t>ORANGE-A/02-E</t>
  </si>
  <si>
    <t>tr-16-11933</t>
  </si>
  <si>
    <t>tr-16-11934</t>
  </si>
  <si>
    <t>Elio Altare</t>
  </si>
  <si>
    <t>Barolo Arborina</t>
  </si>
  <si>
    <t>tr-16-11985</t>
  </si>
  <si>
    <t>Napa Valley</t>
  </si>
  <si>
    <t>Stags Leap Wine Cellars</t>
  </si>
  <si>
    <t>Cask 23</t>
  </si>
  <si>
    <t>Cabernet Sauvignon</t>
  </si>
  <si>
    <t>kb</t>
  </si>
  <si>
    <t>tr-16-12006</t>
  </si>
  <si>
    <t>elb, ev</t>
  </si>
  <si>
    <t>ORANGE-A/03-A</t>
  </si>
  <si>
    <t>tr-16-12052</t>
  </si>
  <si>
    <t>Niederösterreich</t>
  </si>
  <si>
    <t>Wachau</t>
  </si>
  <si>
    <t>F.X. Pichler</t>
  </si>
  <si>
    <t>Grüner Veltliner Kellerberg Smaragd</t>
  </si>
  <si>
    <t>Grüner Veltliner</t>
  </si>
  <si>
    <t>ksb</t>
  </si>
  <si>
    <t>VR-H/06</t>
  </si>
  <si>
    <t>tr-16-12085</t>
  </si>
  <si>
    <t>Kamptal</t>
  </si>
  <si>
    <t>Bründlmayer</t>
  </si>
  <si>
    <t>G-BOX-L/05</t>
  </si>
  <si>
    <t>tr-16-12111</t>
  </si>
  <si>
    <t>Paul Achs</t>
  </si>
  <si>
    <t>Blaufränkisch Reserve Barrique</t>
  </si>
  <si>
    <t>ts</t>
  </si>
  <si>
    <t>ohne</t>
  </si>
  <si>
    <t>P-BOX-E/08</t>
  </si>
  <si>
    <t>tr-16-1213</t>
  </si>
  <si>
    <t>Dom Perignon</t>
  </si>
  <si>
    <t>G-BOX-B/08</t>
  </si>
  <si>
    <t>tr-16-12146</t>
  </si>
  <si>
    <t>9</t>
  </si>
  <si>
    <t>GELB-B/00-A</t>
  </si>
  <si>
    <t>tr-16-12147</t>
  </si>
  <si>
    <t>GELB-A/01-B</t>
  </si>
  <si>
    <t>tr-16-12224</t>
  </si>
  <si>
    <t>G-BOX-E/06</t>
  </si>
  <si>
    <t>tr-16-12225</t>
  </si>
  <si>
    <t>Chateau Duhart Milon</t>
  </si>
  <si>
    <t>Duhart Milon</t>
  </si>
  <si>
    <t>G-BOX-F/07</t>
  </si>
  <si>
    <t>tr-16-12264</t>
  </si>
  <si>
    <t>Pessac Leognan</t>
  </si>
  <si>
    <t>Chateau Haut Brion</t>
  </si>
  <si>
    <t>Haut Brion</t>
  </si>
  <si>
    <t>ORANGE-A/03-C</t>
  </si>
  <si>
    <t>tr-16-12295</t>
  </si>
  <si>
    <t>Comte Georges de Vogüe</t>
  </si>
  <si>
    <t>Chambolle Musigny AC</t>
  </si>
  <si>
    <t>ORANGE-A/02-I</t>
  </si>
  <si>
    <t>tr-16-12296</t>
  </si>
  <si>
    <t>Luciano Sandrone</t>
  </si>
  <si>
    <t>Barolo Cannubi Boschis</t>
  </si>
  <si>
    <t>tr-16-12303</t>
  </si>
  <si>
    <t>Dr. Loosen</t>
  </si>
  <si>
    <t>Riesling Erdener Prälat AL GK</t>
  </si>
  <si>
    <t>-3</t>
  </si>
  <si>
    <t>kso</t>
  </si>
  <si>
    <t>ORANGE-B/04-Z</t>
  </si>
  <si>
    <t>tr-16-12343</t>
  </si>
  <si>
    <t>tr-16-12403</t>
  </si>
  <si>
    <t>Grans-Fassian</t>
  </si>
  <si>
    <t>Riesling Apotheke AL GK</t>
  </si>
  <si>
    <t>Regal VR</t>
  </si>
  <si>
    <t>tr-16-12434</t>
  </si>
  <si>
    <t>tr-16-12456</t>
  </si>
  <si>
    <t>tr-16-12461</t>
  </si>
  <si>
    <t>GELB-A/04-B</t>
  </si>
  <si>
    <t>tr-16-12462</t>
  </si>
  <si>
    <t>ev, elb</t>
  </si>
  <si>
    <t>tr-16-12463</t>
  </si>
  <si>
    <t>Bonnes Mares GC</t>
  </si>
  <si>
    <t>ORANGE-A/02-F</t>
  </si>
  <si>
    <t>tr-16-12469</t>
  </si>
  <si>
    <t>tr-16-12477</t>
  </si>
  <si>
    <t>Vougeot</t>
  </si>
  <si>
    <t>Louis Latour</t>
  </si>
  <si>
    <t>Clos de Vougeot GC</t>
  </si>
  <si>
    <t>tr-16-12484</t>
  </si>
  <si>
    <t>Chateau Cos d'Estournel</t>
  </si>
  <si>
    <t>Cos d'Estournel</t>
  </si>
  <si>
    <t>tr-16-12486</t>
  </si>
  <si>
    <t>ms</t>
  </si>
  <si>
    <t>eb, ev</t>
  </si>
  <si>
    <t>ORANGE-A/01-C</t>
  </si>
  <si>
    <t>tr-16-12487</t>
  </si>
  <si>
    <t>Sauvignon Blanc Smaragd</t>
  </si>
  <si>
    <t>tr-16-12511</t>
  </si>
  <si>
    <t>-2</t>
  </si>
  <si>
    <t>tr-16-12512</t>
  </si>
  <si>
    <t>W-BOX-F/04</t>
  </si>
  <si>
    <t>tr-16-12513</t>
  </si>
  <si>
    <t>Riesling Loibenberg Smaragd</t>
  </si>
  <si>
    <t>W-BOX-C/03</t>
  </si>
  <si>
    <t>tr-16-12515</t>
  </si>
  <si>
    <t>Sine Qua Non</t>
  </si>
  <si>
    <t>Entre Chien et Loup</t>
  </si>
  <si>
    <t>PINK-2/6</t>
  </si>
  <si>
    <t>tr-16-12538</t>
  </si>
  <si>
    <t>Lightmotif</t>
  </si>
  <si>
    <t>PINK-4/6</t>
  </si>
  <si>
    <t>tr-16-12541</t>
  </si>
  <si>
    <t>Reve de Jeunesse 19</t>
  </si>
  <si>
    <t>tr-16-12598</t>
  </si>
  <si>
    <t>Kracher</t>
  </si>
  <si>
    <t>TBA Welschriesling Zds No. 11</t>
  </si>
  <si>
    <t>Welschriesling</t>
  </si>
  <si>
    <t>eb, elv</t>
  </si>
  <si>
    <t>tr-16-1261</t>
  </si>
  <si>
    <t>TBA Grand Cuvee Nouvelle Vague No. 12</t>
  </si>
  <si>
    <t>eb, faded</t>
  </si>
  <si>
    <t>W-BOX-K/03</t>
  </si>
  <si>
    <t>tr-16-1262</t>
  </si>
  <si>
    <t>TBA Welschriesling Zds No. 15</t>
  </si>
  <si>
    <t>ev,elb</t>
  </si>
  <si>
    <t>tr-16-1265</t>
  </si>
  <si>
    <t>TBA Welschriesling Zds No. 2</t>
  </si>
  <si>
    <t>tr-16-1266</t>
  </si>
  <si>
    <t>Wien</t>
  </si>
  <si>
    <t>Wieninger</t>
  </si>
  <si>
    <t>Gemischter Satz Rosengartl</t>
  </si>
  <si>
    <t>tr-16-12665</t>
  </si>
  <si>
    <t>Zahel</t>
  </si>
  <si>
    <t>Antares Grande Reserve</t>
  </si>
  <si>
    <t>tr-16-12670</t>
  </si>
  <si>
    <t>TBA Scheurebe Zds No. 3</t>
  </si>
  <si>
    <t>Scheurebe</t>
  </si>
  <si>
    <t>tr-16-1268</t>
  </si>
  <si>
    <t>TBA Muskat Ottonel Zds No. 5</t>
  </si>
  <si>
    <t>Muskat Ottonel</t>
  </si>
  <si>
    <t>tr-16-1269</t>
  </si>
  <si>
    <t>Clemens Busch</t>
  </si>
  <si>
    <t>Riesling Marienburg Falkenlay GG</t>
  </si>
  <si>
    <t>R-BOX-I/04</t>
  </si>
  <si>
    <t>tr-16-12694</t>
  </si>
  <si>
    <t>Riesling Marienburg Felsterrasse GG</t>
  </si>
  <si>
    <t>R-BOX-D/07</t>
  </si>
  <si>
    <t>tr-16-12697</t>
  </si>
  <si>
    <t>R-BOX-D/06</t>
  </si>
  <si>
    <t>tr-16-12699</t>
  </si>
  <si>
    <t>klb, klo</t>
  </si>
  <si>
    <t>tr-16-1270</t>
  </si>
  <si>
    <t>Riesling Marienburg Raffes GG</t>
  </si>
  <si>
    <t>R-BOX-D/02</t>
  </si>
  <si>
    <t>tr-16-12700</t>
  </si>
  <si>
    <t>TBA Welschriesling Zds No. 6</t>
  </si>
  <si>
    <t>tr-16-1271</t>
  </si>
  <si>
    <t>Fritz Haag</t>
  </si>
  <si>
    <t>Juffer Sonnenuhr AL GK</t>
  </si>
  <si>
    <t>tr-16-12715</t>
  </si>
  <si>
    <t xml:space="preserve">TBA Welschriesling/Chardonnay Nouvelle Vague No. 7 </t>
  </si>
  <si>
    <t>tr-16-1272</t>
  </si>
  <si>
    <t>Kees-Kiren</t>
  </si>
  <si>
    <t>Riesling Graacher Himmelreich AL***</t>
  </si>
  <si>
    <t>R-BOX-E/09</t>
  </si>
  <si>
    <t>tr-16-12720</t>
  </si>
  <si>
    <t>TBA Traminer Nouvelle Vague No. 8</t>
  </si>
  <si>
    <t>Gewürztraminer</t>
  </si>
  <si>
    <t>kb, klo</t>
  </si>
  <si>
    <t>esb,esv, nicht lesbar</t>
  </si>
  <si>
    <t>tr-16-1273</t>
  </si>
  <si>
    <t>Riesling Ganz Horn GG</t>
  </si>
  <si>
    <t>R-BOX-M/06</t>
  </si>
  <si>
    <t>tr-16-12775</t>
  </si>
  <si>
    <t>Von Winning</t>
  </si>
  <si>
    <t>Riesling Jesuitengarten GG</t>
  </si>
  <si>
    <t>R-BOX-K/07</t>
  </si>
  <si>
    <t>tr-16-12791</t>
  </si>
  <si>
    <t>R-BOX-J/03</t>
  </si>
  <si>
    <t>tr-16-12797</t>
  </si>
  <si>
    <t>Riesling Kirchspiel GG</t>
  </si>
  <si>
    <t>tr-16-12830</t>
  </si>
  <si>
    <t>tr-16-12918</t>
  </si>
  <si>
    <t>Knoll</t>
  </si>
  <si>
    <t>Riesling Kellerberg Smaragd</t>
  </si>
  <si>
    <t>W-BOX-M/03</t>
  </si>
  <si>
    <t>tr-16-12955</t>
  </si>
  <si>
    <t>Jean Grivot</t>
  </si>
  <si>
    <t>Richebourg GC</t>
  </si>
  <si>
    <t>ORANGE-A/02-H</t>
  </si>
  <si>
    <t>tr-16-12989</t>
  </si>
  <si>
    <t>Latour</t>
  </si>
  <si>
    <t>ORANGE-B/03-D</t>
  </si>
  <si>
    <t>tr-16-12994</t>
  </si>
  <si>
    <t>wax</t>
  </si>
  <si>
    <t>relb</t>
  </si>
  <si>
    <t>GELB-B/00-B</t>
  </si>
  <si>
    <t>tr-16-12995</t>
  </si>
  <si>
    <t>ORANGE-B/01-A</t>
  </si>
  <si>
    <t>tr-16-13104</t>
  </si>
  <si>
    <t>Krug</t>
  </si>
  <si>
    <t>Vintage Collection</t>
  </si>
  <si>
    <t>NI-C/00</t>
  </si>
  <si>
    <t>tr-16-13115</t>
  </si>
  <si>
    <t>Grüner Veltliner Steinertal Smaragd</t>
  </si>
  <si>
    <t>tr-16-13122</t>
  </si>
  <si>
    <t>Grüner Veltliner Liebenberg Smaragd</t>
  </si>
  <si>
    <t>tr-16-13123</t>
  </si>
  <si>
    <t>Riesling Steinertal Smaragd</t>
  </si>
  <si>
    <t>tr-16-13124</t>
  </si>
  <si>
    <t>Weinviertel</t>
  </si>
  <si>
    <t>Pfaffl</t>
  </si>
  <si>
    <t>Grüner Veltliner Hundsleiten</t>
  </si>
  <si>
    <t>L-BOX-I/05</t>
  </si>
  <si>
    <t>tr-16-13143</t>
  </si>
  <si>
    <t>St. Laurent Weingärten</t>
  </si>
  <si>
    <t>St. Laurent</t>
  </si>
  <si>
    <t>W-BOX-A/03</t>
  </si>
  <si>
    <t>tr-16-13145</t>
  </si>
  <si>
    <t>Araujo Estate</t>
  </si>
  <si>
    <t>Cabernet Sauvignon Eisele Vineyard</t>
  </si>
  <si>
    <t>tr-16-13153</t>
  </si>
  <si>
    <t>Cote-Rotie Chateau d'Ampuis</t>
  </si>
  <si>
    <t>tr-16-13193</t>
  </si>
  <si>
    <t>Südfrankreich</t>
  </si>
  <si>
    <t>Gauby</t>
  </si>
  <si>
    <t>Vieille Vignes rouge</t>
  </si>
  <si>
    <t>tr-16-13194</t>
  </si>
  <si>
    <t>Claude Dugat</t>
  </si>
  <si>
    <t>Gevery Chambertin Lavaux St. Jacques 1er Cru</t>
  </si>
  <si>
    <t>G-BOX-A/06</t>
  </si>
  <si>
    <t>tr-16-13222</t>
  </si>
  <si>
    <t>Grüner Veltliner Vinothek Smaragd</t>
  </si>
  <si>
    <t>W-BOX-E/09</t>
  </si>
  <si>
    <t>tr-16-13234</t>
  </si>
  <si>
    <t>Sylvie Esmonin</t>
  </si>
  <si>
    <t>Gevery Chambertin Clos St. Jacques 1er Cru</t>
  </si>
  <si>
    <t>ORANGE-A/02-D</t>
  </si>
  <si>
    <t>tr-16-13243</t>
  </si>
  <si>
    <t>W-BOX-P/05</t>
  </si>
  <si>
    <t>tr-16-13278</t>
  </si>
  <si>
    <t>tr-16-13281</t>
  </si>
  <si>
    <t>tr-16-13283</t>
  </si>
  <si>
    <t>Pichler-Krutzler</t>
  </si>
  <si>
    <t>Riesling Rothenberg Reserve</t>
  </si>
  <si>
    <t>W-BOX-E/07</t>
  </si>
  <si>
    <t>tr-16-13290</t>
  </si>
  <si>
    <t>Burlotto</t>
  </si>
  <si>
    <t>Barolo Monvigliero</t>
  </si>
  <si>
    <t>W-BOX-G/08</t>
  </si>
  <si>
    <t>tr-16-13314</t>
  </si>
  <si>
    <t>Johann Donabaum</t>
  </si>
  <si>
    <t>Grüner Veltliner Eiswein</t>
  </si>
  <si>
    <t>tr-16-13347</t>
  </si>
  <si>
    <t>Wagram</t>
  </si>
  <si>
    <t>Fritsch</t>
  </si>
  <si>
    <t>Riesling BA</t>
  </si>
  <si>
    <t>W-BOX-O/06</t>
  </si>
  <si>
    <t>tr-16-13352</t>
  </si>
  <si>
    <t>Friaul</t>
  </si>
  <si>
    <t>Colli Orientali</t>
  </si>
  <si>
    <t>Meroi</t>
  </si>
  <si>
    <t>G-BOX-M/04</t>
  </si>
  <si>
    <t>tr-16-13391</t>
  </si>
  <si>
    <t>Volnay</t>
  </si>
  <si>
    <t>Roche de Bellene</t>
  </si>
  <si>
    <t>Volnay Taillepieds 1er Cru</t>
  </si>
  <si>
    <t>W-BOX-P/07</t>
  </si>
  <si>
    <t>tr-16-13406</t>
  </si>
  <si>
    <t>The Antagonists</t>
  </si>
  <si>
    <t>Grenache</t>
  </si>
  <si>
    <t>PINK 5/6</t>
  </si>
  <si>
    <t>tr-16-13457</t>
  </si>
  <si>
    <t>Chateau Angelus</t>
  </si>
  <si>
    <t>Angelus</t>
  </si>
  <si>
    <t>tr-16-13582</t>
  </si>
  <si>
    <t>Saint Julien</t>
  </si>
  <si>
    <t>Chateau Leoville Las Cases</t>
  </si>
  <si>
    <t>Leoville Las Cases</t>
  </si>
  <si>
    <t>W-BOX-H/07</t>
  </si>
  <si>
    <t>tr-16-13594</t>
  </si>
  <si>
    <t>tr-16-13595</t>
  </si>
  <si>
    <t>GELB-A/03-A</t>
  </si>
  <si>
    <t>tr-16-13600</t>
  </si>
  <si>
    <t>Chateau Mouton Rothschild</t>
  </si>
  <si>
    <t>Mouton Rothschild</t>
  </si>
  <si>
    <t>hs</t>
  </si>
  <si>
    <t>ev, eb</t>
  </si>
  <si>
    <t>tr-16-13602</t>
  </si>
  <si>
    <t>ORANGE-B/04-H</t>
  </si>
  <si>
    <t>tr-16-13603</t>
  </si>
  <si>
    <t>Chateau Valandraud</t>
  </si>
  <si>
    <t>Valandraud</t>
  </si>
  <si>
    <t>tr-16-13610</t>
  </si>
  <si>
    <t>Harlan Estate</t>
  </si>
  <si>
    <t>tr-16-13619</t>
  </si>
  <si>
    <t>Deutz</t>
  </si>
  <si>
    <t>Brut Vintage</t>
  </si>
  <si>
    <t>tr-16-13630</t>
  </si>
  <si>
    <t>Chateauneuf du Pape</t>
  </si>
  <si>
    <t>Beaucastel</t>
  </si>
  <si>
    <t>Hommage a Jacques Perrin</t>
  </si>
  <si>
    <t>tr-16-13643</t>
  </si>
  <si>
    <t>tr-16-13644</t>
  </si>
  <si>
    <t>Luciene Le Moine</t>
  </si>
  <si>
    <t>tr-16-13652</t>
  </si>
  <si>
    <t>Carnuntum</t>
  </si>
  <si>
    <t>Netzl</t>
  </si>
  <si>
    <t>15</t>
  </si>
  <si>
    <t>tr-16-13661</t>
  </si>
  <si>
    <t>Schloss Gobelsburg</t>
  </si>
  <si>
    <t>Brut Reserve</t>
  </si>
  <si>
    <t>nV</t>
  </si>
  <si>
    <t>W-BOX-A/01</t>
  </si>
  <si>
    <t>tr-16-13672</t>
  </si>
  <si>
    <t>G-BOX-D/10</t>
  </si>
  <si>
    <t>tr-16-13675</t>
  </si>
  <si>
    <t>Chateau Pavie Macquin</t>
  </si>
  <si>
    <t>Pavie Macquin</t>
  </si>
  <si>
    <t>eb, esv</t>
  </si>
  <si>
    <t>tr-16-13677</t>
  </si>
  <si>
    <t>P-BOX-C/04</t>
  </si>
  <si>
    <t>tr-16-1368</t>
  </si>
  <si>
    <t>Gamlitz</t>
  </si>
  <si>
    <t>Hannes Sabathi</t>
  </si>
  <si>
    <t>Grauburgunder Jägerberg</t>
  </si>
  <si>
    <t>Grauburgunder</t>
  </si>
  <si>
    <t>tr-16-13685</t>
  </si>
  <si>
    <t>W-BOX-G/09</t>
  </si>
  <si>
    <t>tr-16-13689</t>
  </si>
  <si>
    <t>W-BOX-I/09</t>
  </si>
  <si>
    <t>tr-16-13692</t>
  </si>
  <si>
    <t>Grauburgunder Reserve</t>
  </si>
  <si>
    <t>tr-16-13695</t>
  </si>
  <si>
    <t>Morillon Kranachberg</t>
  </si>
  <si>
    <t>W-BOX-D/07</t>
  </si>
  <si>
    <t>tr-16-13697</t>
  </si>
  <si>
    <t>tr-16-13698</t>
  </si>
  <si>
    <t>Morillon Reserve</t>
  </si>
  <si>
    <t>tr-16-13703</t>
  </si>
  <si>
    <t>tr-16-13704</t>
  </si>
  <si>
    <t>Sauvignon Blanc Reserve</t>
  </si>
  <si>
    <t>W-BOX-F/09</t>
  </si>
  <si>
    <t>tr-16-13715</t>
  </si>
  <si>
    <t>tr-16-13718</t>
  </si>
  <si>
    <t>Traminer Kranachberg</t>
  </si>
  <si>
    <t>tr-16-13719</t>
  </si>
  <si>
    <t>W-BOX-G/02</t>
  </si>
  <si>
    <t>tr-16-13720</t>
  </si>
  <si>
    <t>Brunello Renina</t>
  </si>
  <si>
    <t>W-BOX-J/02</t>
  </si>
  <si>
    <t>tr-16-13737</t>
  </si>
  <si>
    <t>tr-16-13741</t>
  </si>
  <si>
    <t>Chateau Certan</t>
  </si>
  <si>
    <t>Certan</t>
  </si>
  <si>
    <t>W-BOX-E/01</t>
  </si>
  <si>
    <t>tr-16-13797</t>
  </si>
  <si>
    <t>Fortified</t>
  </si>
  <si>
    <t>Portugal</t>
  </si>
  <si>
    <t>Douro</t>
  </si>
  <si>
    <t>Burmester</t>
  </si>
  <si>
    <t>Colheita</t>
  </si>
  <si>
    <t>ORANGE-A/01-B</t>
  </si>
  <si>
    <t>tr-16-13806</t>
  </si>
  <si>
    <t>W-BOX-R/07</t>
  </si>
  <si>
    <t>tr-16-13810</t>
  </si>
  <si>
    <t>Grüner Veltliner Alte Reben</t>
  </si>
  <si>
    <t>tr-16-13818</t>
  </si>
  <si>
    <t>tr-16-13831</t>
  </si>
  <si>
    <t>tr-16-13836</t>
  </si>
  <si>
    <t>Meursault</t>
  </si>
  <si>
    <t>D'Eugenie</t>
  </si>
  <si>
    <t>Meursault Les Porusots 1er Cru</t>
  </si>
  <si>
    <t>L-BOX-C/08</t>
  </si>
  <si>
    <t>tr-16-13841</t>
  </si>
  <si>
    <t>Katharina Wechsler</t>
  </si>
  <si>
    <t>Riesling Benn</t>
  </si>
  <si>
    <t>#LogP</t>
  </si>
  <si>
    <t>tr-16-13869</t>
  </si>
  <si>
    <t>Schönleber</t>
  </si>
  <si>
    <t>G-BOX-J/04</t>
  </si>
  <si>
    <t>tr-16-13881</t>
  </si>
  <si>
    <t>Riesling Heiligenstein Alte Reben</t>
  </si>
  <si>
    <t>tr-16-13899</t>
  </si>
  <si>
    <t>Markus Molitor</t>
  </si>
  <si>
    <t>Riesling Zeltinger Sonnenuhr BA Versteigerung</t>
  </si>
  <si>
    <t>tr-16-13961</t>
  </si>
  <si>
    <t>Polz</t>
  </si>
  <si>
    <t>Sauvignon Blanc Hochgrassnitzberg</t>
  </si>
  <si>
    <t>-4</t>
  </si>
  <si>
    <t>GELB-B/00-C</t>
  </si>
  <si>
    <t>tr-16-13964</t>
  </si>
  <si>
    <t>W-BOX-I/07</t>
  </si>
  <si>
    <t>tr-16-13976</t>
  </si>
  <si>
    <t>Gross</t>
  </si>
  <si>
    <t>Weißburgunder Nussberg</t>
  </si>
  <si>
    <t>Weißburgunder</t>
  </si>
  <si>
    <t>tr-16-13979</t>
  </si>
  <si>
    <t>Tenuta dell' Ornellaia</t>
  </si>
  <si>
    <t>Solaia</t>
  </si>
  <si>
    <t>tr-16-13986</t>
  </si>
  <si>
    <t>tr-16-14013</t>
  </si>
  <si>
    <t>tr-16-14031</t>
  </si>
  <si>
    <t>ORANGE-A/01-Z</t>
  </si>
  <si>
    <t>tr-16-14042</t>
  </si>
  <si>
    <t>Puligny Montrachet</t>
  </si>
  <si>
    <t>Bouchard Pere &amp; Fils</t>
  </si>
  <si>
    <t>Chevalier Montrachet La Cabotte GC</t>
  </si>
  <si>
    <t>ORANGE-B/02-H</t>
  </si>
  <si>
    <t>tr-16-14068</t>
  </si>
  <si>
    <t>Semillon</t>
  </si>
  <si>
    <t>L-BOX-F/08</t>
  </si>
  <si>
    <t>tr-16-14075</t>
  </si>
  <si>
    <t xml:space="preserve">Kracher </t>
  </si>
  <si>
    <t>Zweigelt Eiswein</t>
  </si>
  <si>
    <t>Zweigelt</t>
  </si>
  <si>
    <t>L-BOX-D/09</t>
  </si>
  <si>
    <t>tr-16-14143</t>
  </si>
  <si>
    <t xml:space="preserve">Clos Saint Jean </t>
  </si>
  <si>
    <t>L-BOX-C/07</t>
  </si>
  <si>
    <t>tr-16-14162</t>
  </si>
  <si>
    <t>Rosso e Nero</t>
  </si>
  <si>
    <t>P-BOX-B/06</t>
  </si>
  <si>
    <t>tr-16-14180</t>
  </si>
  <si>
    <t>Admiral</t>
  </si>
  <si>
    <t>P-BOX-I/06</t>
  </si>
  <si>
    <t>tr-16-14183</t>
  </si>
  <si>
    <t>Masi</t>
  </si>
  <si>
    <t>Amarone della Valpolicella Campolongo di Torbe</t>
  </si>
  <si>
    <t>tr-16-14207</t>
  </si>
  <si>
    <t>-5</t>
  </si>
  <si>
    <t>ORANGE-D2</t>
  </si>
  <si>
    <t>tr-16-14208</t>
  </si>
  <si>
    <t>McLaren Vale</t>
  </si>
  <si>
    <t>Clarendon Hills</t>
  </si>
  <si>
    <t>Shiraz Astralis</t>
  </si>
  <si>
    <t>L-BOX-H/01</t>
  </si>
  <si>
    <t>tr-16-14212</t>
  </si>
  <si>
    <t>Domaine Leflaive</t>
  </si>
  <si>
    <t>Bienvenues-Batard Montrachet GC</t>
  </si>
  <si>
    <t>tr-16-14213</t>
  </si>
  <si>
    <t>Pegau</t>
  </si>
  <si>
    <t>Chateauneuf du Pape Cuvee Reservee</t>
  </si>
  <si>
    <t>L-BOX-F/05</t>
  </si>
  <si>
    <t>tr-16-14221</t>
  </si>
  <si>
    <t>Elsass</t>
  </si>
  <si>
    <t>Trimbach</t>
  </si>
  <si>
    <t>Riesling Clos St. Hune</t>
  </si>
  <si>
    <t>R-BOX-M/01</t>
  </si>
  <si>
    <t>tr-16-14230</t>
  </si>
  <si>
    <t>Syrah Eisele Vinyard</t>
  </si>
  <si>
    <t>L-BOX-F/07</t>
  </si>
  <si>
    <t>tr-16-14238</t>
  </si>
  <si>
    <t>Run Rig</t>
  </si>
  <si>
    <t>L-BOX-I/01</t>
  </si>
  <si>
    <t>tr-16-14243</t>
  </si>
  <si>
    <t>esv</t>
  </si>
  <si>
    <t>L-BOX-D/08</t>
  </si>
  <si>
    <t>tr-16-14245</t>
  </si>
  <si>
    <t>R-BOX-G/02</t>
  </si>
  <si>
    <t>tr-16-14263</t>
  </si>
  <si>
    <t>Johann Heinrich</t>
  </si>
  <si>
    <t>Cupido</t>
  </si>
  <si>
    <t>tr-16-14268</t>
  </si>
  <si>
    <t>Gager/Reumann</t>
  </si>
  <si>
    <t>Cuvee  9</t>
  </si>
  <si>
    <t>W-BOX-H/01</t>
  </si>
  <si>
    <t>tr-16-14269</t>
  </si>
  <si>
    <t>W-BOX-Q/08</t>
  </si>
  <si>
    <t>tr-16-14273</t>
  </si>
  <si>
    <t>Tschida</t>
  </si>
  <si>
    <t>Domkapitel</t>
  </si>
  <si>
    <t>tr-16-14274</t>
  </si>
  <si>
    <t>Riesling Kupfergrube GG</t>
  </si>
  <si>
    <t>GELB-A/01-D</t>
  </si>
  <si>
    <t>tr-16-14345</t>
  </si>
  <si>
    <t>tr-16-14347</t>
  </si>
  <si>
    <t>Riesling Halenberg GG</t>
  </si>
  <si>
    <t>tr-16-14349</t>
  </si>
  <si>
    <t>Cornas</t>
  </si>
  <si>
    <t>Allemand, Thierry</t>
  </si>
  <si>
    <t>Cornas Chaillots</t>
  </si>
  <si>
    <t>tr-16-14356</t>
  </si>
  <si>
    <t>Lackner-Tinnacher</t>
  </si>
  <si>
    <t>Grauburgunder Steinbach</t>
  </si>
  <si>
    <t>R-BOX-G/09</t>
  </si>
  <si>
    <t>tr-16-14430</t>
  </si>
  <si>
    <t>Grüner Veltliner Schütt Smaragd</t>
  </si>
  <si>
    <t>R-BOX-I/01</t>
  </si>
  <si>
    <t>tr-16-14454</t>
  </si>
  <si>
    <t>R-BOX-M/08</t>
  </si>
  <si>
    <t>tr-16-14456</t>
  </si>
  <si>
    <t>Riesling Schütt Smaragd</t>
  </si>
  <si>
    <t>R-BOX-K/08</t>
  </si>
  <si>
    <t>tr-16-14459</t>
  </si>
  <si>
    <t>Hirtzberger</t>
  </si>
  <si>
    <t>Weißburgunder Steinportz Smaragd</t>
  </si>
  <si>
    <t>R-BOX-K/06</t>
  </si>
  <si>
    <t>tr-16-14466</t>
  </si>
  <si>
    <t>Thermenregion</t>
  </si>
  <si>
    <t>Aumann</t>
  </si>
  <si>
    <t>Harterberg</t>
  </si>
  <si>
    <t>P-BOX-A/04</t>
  </si>
  <si>
    <t>tr-16-14467</t>
  </si>
  <si>
    <t>Castello del Terriccio</t>
  </si>
  <si>
    <t>Tassinaia</t>
  </si>
  <si>
    <t>R-BOX-M/05</t>
  </si>
  <si>
    <t>tr-16-14470</t>
  </si>
  <si>
    <t>P-BOX-A/03</t>
  </si>
  <si>
    <t>tr-16-14475</t>
  </si>
  <si>
    <t>Glatzer</t>
  </si>
  <si>
    <t>Merlot Haidacker</t>
  </si>
  <si>
    <t>P-BOX-C/01</t>
  </si>
  <si>
    <t>tr-16-14498</t>
  </si>
  <si>
    <t>P-BOX-J/01</t>
  </si>
  <si>
    <t>tr-16-14531</t>
  </si>
  <si>
    <t>Moet et Chandon</t>
  </si>
  <si>
    <t>Grand Vintage</t>
  </si>
  <si>
    <t>tr-16-14543</t>
  </si>
  <si>
    <t>Opus One</t>
  </si>
  <si>
    <t>esb</t>
  </si>
  <si>
    <t>tr-16-14549</t>
  </si>
  <si>
    <t>San Giusto a Rentennano</t>
  </si>
  <si>
    <t>Percarlo</t>
  </si>
  <si>
    <t>att</t>
  </si>
  <si>
    <t>esv, JG nicht lesbar</t>
  </si>
  <si>
    <t>P-BOX-A/01</t>
  </si>
  <si>
    <t>tr-16-14560</t>
  </si>
  <si>
    <t>Tenuta Tignanello - Marchese Antinori</t>
  </si>
  <si>
    <t>tr-16-14572</t>
  </si>
  <si>
    <t>L-BOX-C/05</t>
  </si>
  <si>
    <t>tr-16-14599</t>
  </si>
  <si>
    <t>L-BOX-G/08</t>
  </si>
  <si>
    <t>tr-16-14639</t>
  </si>
  <si>
    <t>L-BOX-D/04</t>
  </si>
  <si>
    <t>tr-16-14640</t>
  </si>
  <si>
    <t>tr-16-14641</t>
  </si>
  <si>
    <t>tr-16-14707</t>
  </si>
  <si>
    <t>Chardonnay NV TBA No. 9</t>
  </si>
  <si>
    <t>L-BOX-D/03</t>
  </si>
  <si>
    <t>tr-16-14718</t>
  </si>
  <si>
    <t>Grande Cuvee NV TBA No. 7</t>
  </si>
  <si>
    <t>tr-16-14719</t>
  </si>
  <si>
    <t>Muskat Ottonel ZdS TBA No. 5</t>
  </si>
  <si>
    <t>tr-16-14721</t>
  </si>
  <si>
    <t>Welschriesling ZdS TBA No. 1</t>
  </si>
  <si>
    <t>tr-16-14723</t>
  </si>
  <si>
    <t>Welschriesling ZdS TBA No. 3</t>
  </si>
  <si>
    <t>tr-16-14724</t>
  </si>
  <si>
    <t>Schmelz</t>
  </si>
  <si>
    <t>L-BOX-H/07</t>
  </si>
  <si>
    <t>tr-16-14729</t>
  </si>
  <si>
    <t>Riesling Freiheit Smaragd</t>
  </si>
  <si>
    <t>L-BOX-D/07</t>
  </si>
  <si>
    <t>tr-16-14731</t>
  </si>
  <si>
    <t>Ornellaia</t>
  </si>
  <si>
    <t>L-BOX-C/09</t>
  </si>
  <si>
    <t>tr-16-14744</t>
  </si>
  <si>
    <t>Tenuta San Guido</t>
  </si>
  <si>
    <t>Sassicaia</t>
  </si>
  <si>
    <t>tr-16-14746</t>
  </si>
  <si>
    <t>tr-16-14747</t>
  </si>
  <si>
    <t>Conteisa</t>
  </si>
  <si>
    <t>tr-16-14749</t>
  </si>
  <si>
    <t>Dom Perignon Blanc</t>
  </si>
  <si>
    <t>tr-16-14753</t>
  </si>
  <si>
    <t>Joseph Phelps</t>
  </si>
  <si>
    <t>Insignia</t>
  </si>
  <si>
    <t>tr-16-14756</t>
  </si>
  <si>
    <t>tr-16-14758</t>
  </si>
  <si>
    <t>ORANGE-A/04</t>
  </si>
  <si>
    <t>tr-16-14760</t>
  </si>
  <si>
    <t>tr-16-14761</t>
  </si>
  <si>
    <t xml:space="preserve">Pessac Leognan </t>
  </si>
  <si>
    <t>Chateau La Mission Haut Brion</t>
  </si>
  <si>
    <t>La Mission Haut Brion</t>
  </si>
  <si>
    <t>TS</t>
  </si>
  <si>
    <t>abgeschnitten</t>
  </si>
  <si>
    <t>nicht lesbar</t>
  </si>
  <si>
    <t>tr-16-14773</t>
  </si>
  <si>
    <t>Le Mortelle</t>
  </si>
  <si>
    <t>Poggio alle Nane</t>
  </si>
  <si>
    <t>L-BOX-M/07</t>
  </si>
  <si>
    <t>tr-16-14818</t>
  </si>
  <si>
    <t>Kampanien</t>
  </si>
  <si>
    <t>Feudi di San Gregorio</t>
  </si>
  <si>
    <t>Patrimo</t>
  </si>
  <si>
    <t>Aglianico</t>
  </si>
  <si>
    <t>W-BOX-M/07</t>
  </si>
  <si>
    <t>tr-16-14822</t>
  </si>
  <si>
    <t>rose</t>
  </si>
  <si>
    <t>Laurent Perrier</t>
  </si>
  <si>
    <t>Alexandra Rose</t>
  </si>
  <si>
    <t>L-BOX-M/01</t>
  </si>
  <si>
    <t>tr-16-14823</t>
  </si>
  <si>
    <t>L-BOX-L/09</t>
  </si>
  <si>
    <t>tr-16-14828</t>
  </si>
  <si>
    <t>Biondi Santi</t>
  </si>
  <si>
    <t>Brunello di Montalcino Riserva</t>
  </si>
  <si>
    <t>esb,ev</t>
  </si>
  <si>
    <t>tr-16-14838</t>
  </si>
  <si>
    <t>Raven Syrah</t>
  </si>
  <si>
    <t>tr-16-14851</t>
  </si>
  <si>
    <t>Raven Grenache</t>
  </si>
  <si>
    <t>tr-16-14852</t>
  </si>
  <si>
    <t>Saar</t>
  </si>
  <si>
    <t>Van Volxem</t>
  </si>
  <si>
    <t>Riesling Gottefsfuß Alte Reben</t>
  </si>
  <si>
    <t>L-BOX-G/04</t>
  </si>
  <si>
    <t>tr-16-14870</t>
  </si>
  <si>
    <t>tr-16-14872</t>
  </si>
  <si>
    <t>Riesling Altenberg Alte Reben</t>
  </si>
  <si>
    <t>tr-16-14873</t>
  </si>
  <si>
    <t>Chateau Palmer</t>
  </si>
  <si>
    <t>Alter Ego</t>
  </si>
  <si>
    <t>L-BOX-L/06</t>
  </si>
  <si>
    <t>tr-16-14876</t>
  </si>
  <si>
    <t>Hans &amp; Anita Nittnaus</t>
  </si>
  <si>
    <t>Blaufränkisch Leithaberg</t>
  </si>
  <si>
    <t>P-BOX-C/03</t>
  </si>
  <si>
    <t>tr-16-14877</t>
  </si>
  <si>
    <t>Kollwentz</t>
  </si>
  <si>
    <t>Blaufränkisch Point</t>
  </si>
  <si>
    <t>R-BOX-M/04</t>
  </si>
  <si>
    <t>tr-16-14878</t>
  </si>
  <si>
    <t>Blaufränkisch Setz</t>
  </si>
  <si>
    <t>tr-16-14879</t>
  </si>
  <si>
    <t>Blaufränkisch Ungerberg</t>
  </si>
  <si>
    <t>tr-16-14880</t>
  </si>
  <si>
    <t>Casanova di Neri</t>
  </si>
  <si>
    <t>Brunello di Montalcino</t>
  </si>
  <si>
    <t>tr-16-14881</t>
  </si>
  <si>
    <t>Chardonnay Leithakalk</t>
  </si>
  <si>
    <t>tr-16-14884</t>
  </si>
  <si>
    <t>Chardonnay Tatschler</t>
  </si>
  <si>
    <t>tr-16-14885</t>
  </si>
  <si>
    <t>comondor</t>
  </si>
  <si>
    <t>tr-16-14888</t>
  </si>
  <si>
    <t>Dechant</t>
  </si>
  <si>
    <t>tr-16-14893</t>
  </si>
  <si>
    <t>Chateau Ducru Beaucaillou</t>
  </si>
  <si>
    <t>Ducru Beaucaillou</t>
  </si>
  <si>
    <t>L-BOX-D/01</t>
  </si>
  <si>
    <t>tr-16-14901</t>
  </si>
  <si>
    <t>Gabarinza</t>
  </si>
  <si>
    <t>tr-16-14903</t>
  </si>
  <si>
    <t>Rudi Pichler</t>
  </si>
  <si>
    <t>Grüner Veltliner Hochrain Smaragd</t>
  </si>
  <si>
    <t>tr-16-14909</t>
  </si>
  <si>
    <t>Lupicaia</t>
  </si>
  <si>
    <t>tr-16-14916</t>
  </si>
  <si>
    <t>tr-16-14917</t>
  </si>
  <si>
    <t>Montepulciano</t>
  </si>
  <si>
    <t>Avignonesi</t>
  </si>
  <si>
    <t>Vino Nobile di Montepulciano</t>
  </si>
  <si>
    <t>tr-16-14934</t>
  </si>
  <si>
    <t>Riesling Felsenberg GG</t>
  </si>
  <si>
    <t>GELB-B/01-D</t>
  </si>
  <si>
    <t>tr-16-14941</t>
  </si>
  <si>
    <t>Benjamin Leroux</t>
  </si>
  <si>
    <t>G-BOX-G/07</t>
  </si>
  <si>
    <t>tr-16-14944</t>
  </si>
  <si>
    <t xml:space="preserve">Chassagne Montrachet </t>
  </si>
  <si>
    <t>Chasagne Montrachet Tete du Clos 1er Cru</t>
  </si>
  <si>
    <t>G-BOX-I/03</t>
  </si>
  <si>
    <t>tr-16-14946</t>
  </si>
  <si>
    <t>tr-16-14948</t>
  </si>
  <si>
    <t>Morey Saint Denis</t>
  </si>
  <si>
    <t>Clos de la Roche GC</t>
  </si>
  <si>
    <t>G-BOX-G/08</t>
  </si>
  <si>
    <t>tr-16-14949</t>
  </si>
  <si>
    <t>W-BOX-J/08</t>
  </si>
  <si>
    <t>tr-16-14950</t>
  </si>
  <si>
    <t>tr-16-14951</t>
  </si>
  <si>
    <t>Vouget</t>
  </si>
  <si>
    <t>Clos de Vougeot Le Petit Maupertui GC</t>
  </si>
  <si>
    <t>tr-16-14952</t>
  </si>
  <si>
    <t>tr-16-14953</t>
  </si>
  <si>
    <t>G-BOX-C/08</t>
  </si>
  <si>
    <t>tr-16-14954</t>
  </si>
  <si>
    <t>Clos Saint Denis GC</t>
  </si>
  <si>
    <t>tr-16-14955</t>
  </si>
  <si>
    <t>tr-16-14956</t>
  </si>
  <si>
    <t>tr-16-14958</t>
  </si>
  <si>
    <t>G-BOX-I/07</t>
  </si>
  <si>
    <t>tr-16-14959</t>
  </si>
  <si>
    <t>Volnay Clos de la Cave des Ducs 1er Cru</t>
  </si>
  <si>
    <t>tr-16-14963</t>
  </si>
  <si>
    <t>tr-16-14966</t>
  </si>
  <si>
    <t>Chateau Gloria</t>
  </si>
  <si>
    <t>Gloria</t>
  </si>
  <si>
    <t>tr-16-14969</t>
  </si>
  <si>
    <t>Chateau Leoville Barton</t>
  </si>
  <si>
    <t>Leoville Barton</t>
  </si>
  <si>
    <t>G-BOX-I/02</t>
  </si>
  <si>
    <t>tr-16-14971</t>
  </si>
  <si>
    <t>Clos du Marquis</t>
  </si>
  <si>
    <t>tr-16-14972</t>
  </si>
  <si>
    <t>Domaine de Trevaillon</t>
  </si>
  <si>
    <t>Trevaillon Rouge</t>
  </si>
  <si>
    <t>Gelb-B/04</t>
  </si>
  <si>
    <t>tr-16-14990</t>
  </si>
  <si>
    <t>Georges Noellat</t>
  </si>
  <si>
    <t>tr-16-15007</t>
  </si>
  <si>
    <t>Vosne Romanee Beaux Monts 1er Cru</t>
  </si>
  <si>
    <t>G-BOX-C/07</t>
  </si>
  <si>
    <t>tr-16-15010</t>
  </si>
  <si>
    <t>Henri Boillot</t>
  </si>
  <si>
    <t>G-BOX-E/09</t>
  </si>
  <si>
    <t>tr-16-15012</t>
  </si>
  <si>
    <t>Isole e Olena</t>
  </si>
  <si>
    <t>Cepparello</t>
  </si>
  <si>
    <t>tr-16-15025</t>
  </si>
  <si>
    <t>Lignier Michelot</t>
  </si>
  <si>
    <t>G-BOX-D/07</t>
  </si>
  <si>
    <t>tr-16-15062</t>
  </si>
  <si>
    <t>tr-16-15064</t>
  </si>
  <si>
    <t>tr-16-15065</t>
  </si>
  <si>
    <t>tr-16-15066</t>
  </si>
  <si>
    <t>tr-16-15067</t>
  </si>
  <si>
    <t>Morey Saint Denis  Les Faconnieres 1er Cru</t>
  </si>
  <si>
    <t>G-BOX-C/03</t>
  </si>
  <si>
    <t>tr-16-15069</t>
  </si>
  <si>
    <t>Mugneret, Gerard</t>
  </si>
  <si>
    <t>tr-16-15078</t>
  </si>
  <si>
    <t>tr-16-15080</t>
  </si>
  <si>
    <t>Chambolle Musigny V.V.</t>
  </si>
  <si>
    <t>G-BOX-E/02</t>
  </si>
  <si>
    <t>tr-16-15083</t>
  </si>
  <si>
    <t>tr-16-15084</t>
  </si>
  <si>
    <t>G-BOX-E/08</t>
  </si>
  <si>
    <t>tr-16-15088</t>
  </si>
  <si>
    <t>Vosne Romanee Champ Perdrix</t>
  </si>
  <si>
    <t>tr-16-15090</t>
  </si>
  <si>
    <t>G-BOX-F/08</t>
  </si>
  <si>
    <t>tr-16-15093</t>
  </si>
  <si>
    <t>tr-16-15094</t>
  </si>
  <si>
    <t>Nicolas Rossignol</t>
  </si>
  <si>
    <t>Volnay Les Caillerets 1er Cru</t>
  </si>
  <si>
    <t>G-BOX-H/08</t>
  </si>
  <si>
    <t>tr-16-15105</t>
  </si>
  <si>
    <t>W-BOX-D/02</t>
  </si>
  <si>
    <t>tr-16-15106</t>
  </si>
  <si>
    <t>tr-16-15107</t>
  </si>
  <si>
    <t>tr-16-15108</t>
  </si>
  <si>
    <t>W-BOX-J/04</t>
  </si>
  <si>
    <t>tr-16-15113</t>
  </si>
  <si>
    <t>Volnay Chevret 1er Cru</t>
  </si>
  <si>
    <t>tr-16-15116</t>
  </si>
  <si>
    <t>tr-16-15117</t>
  </si>
  <si>
    <t>W-BOX-L/03</t>
  </si>
  <si>
    <t>tr-16-15118</t>
  </si>
  <si>
    <t>Volnay Ronceret 1er Cru</t>
  </si>
  <si>
    <t>G-BOX-G/01</t>
  </si>
  <si>
    <t>tr-16-15119</t>
  </si>
  <si>
    <t>tr-16-15122</t>
  </si>
  <si>
    <t>tr-16-15123</t>
  </si>
  <si>
    <t>tr-16-15125</t>
  </si>
  <si>
    <t>tr-16-15126</t>
  </si>
  <si>
    <t>tr-16-15128</t>
  </si>
  <si>
    <t>Sylvain Cathiard</t>
  </si>
  <si>
    <t>Vosne Romanee Aux Malconsort 1 er Cru</t>
  </si>
  <si>
    <t>G-BOX-F/03</t>
  </si>
  <si>
    <t>tr-16-15132</t>
  </si>
  <si>
    <t>Thibault Liger-Belair</t>
  </si>
  <si>
    <t>Clos Vougeot GC</t>
  </si>
  <si>
    <t>tr-16-15134</t>
  </si>
  <si>
    <t>G-BOX-D/09</t>
  </si>
  <si>
    <t>tr-16-15135</t>
  </si>
  <si>
    <t>Nuits St. Georges 1er Cru Les Saint Georges</t>
  </si>
  <si>
    <t>G-BOX-C/02</t>
  </si>
  <si>
    <t>tr-16-15140</t>
  </si>
  <si>
    <t>tr-16-15142</t>
  </si>
  <si>
    <t>tr-16-15143</t>
  </si>
  <si>
    <t>tr-16-15144</t>
  </si>
  <si>
    <t>tr-16-15147</t>
  </si>
  <si>
    <t>Chave</t>
  </si>
  <si>
    <t>Hermitage</t>
  </si>
  <si>
    <t>tr-16-15163</t>
  </si>
  <si>
    <t>Alzinger</t>
  </si>
  <si>
    <t>G-BOX-J/02</t>
  </si>
  <si>
    <t>tr-16-15169</t>
  </si>
  <si>
    <t>G-BOX-K/04</t>
  </si>
  <si>
    <t>tr-16-15174</t>
  </si>
  <si>
    <t>Grüner Veltliner M Smaragd</t>
  </si>
  <si>
    <t>G-BOX-K/02</t>
  </si>
  <si>
    <t>tr-16-15180</t>
  </si>
  <si>
    <t>G-BOX-L/01</t>
  </si>
  <si>
    <t>tr-16-15187</t>
  </si>
  <si>
    <t>Grüner Veltliner von den Terrassen Smaragd</t>
  </si>
  <si>
    <t>tr-16-15194</t>
  </si>
  <si>
    <t>Riesling M Smaragd</t>
  </si>
  <si>
    <t>tr-16-15205</t>
  </si>
  <si>
    <t>Riesling von den Terrassen Smaragd</t>
  </si>
  <si>
    <t>tr-16-15208</t>
  </si>
  <si>
    <t>tr-16-15209</t>
  </si>
  <si>
    <t>tr-16-15210</t>
  </si>
  <si>
    <t>Riesling Pfaffenberg BA</t>
  </si>
  <si>
    <t>G-BOX-K/01</t>
  </si>
  <si>
    <t>tr-16-15226</t>
  </si>
  <si>
    <t>Traisental</t>
  </si>
  <si>
    <t>Neumayer</t>
  </si>
  <si>
    <t>Riesling "Der Wein vom Stein"</t>
  </si>
  <si>
    <t>-2.5</t>
  </si>
  <si>
    <t>G-BOX-J/07</t>
  </si>
  <si>
    <t>tr-16-15229</t>
  </si>
  <si>
    <t>Kremstal</t>
  </si>
  <si>
    <t>Nigl</t>
  </si>
  <si>
    <t>Chardonnay Spätlese</t>
  </si>
  <si>
    <t>tr-16-15231</t>
  </si>
  <si>
    <t>Grüner Veltliner Haidviertel</t>
  </si>
  <si>
    <t>tr-16-15236</t>
  </si>
  <si>
    <t>Söllner</t>
  </si>
  <si>
    <t>Roter Veltliner AL</t>
  </si>
  <si>
    <t>Roter Veltliner</t>
  </si>
  <si>
    <t>tr-16-15243</t>
  </si>
  <si>
    <t>Vorspannhof Mayr</t>
  </si>
  <si>
    <t>Grüner Veltliner Sandgrube Auslese</t>
  </si>
  <si>
    <t>tr-16-15245</t>
  </si>
  <si>
    <t>Omadhaun &amp; Poltroon</t>
  </si>
  <si>
    <t>Pink 1/6</t>
  </si>
  <si>
    <t>tr-16-15246</t>
  </si>
  <si>
    <t>Naked Truth - EBA</t>
  </si>
  <si>
    <t>tr-16-15261</t>
  </si>
  <si>
    <t>Raven No. 9</t>
  </si>
  <si>
    <t>tr-16-15263</t>
  </si>
  <si>
    <t>Raven No. 6+7</t>
  </si>
  <si>
    <t>tr-16-15264</t>
  </si>
  <si>
    <t>Raven No. 1</t>
  </si>
  <si>
    <t>tr-16-15265</t>
  </si>
  <si>
    <t>Riesling Hofberg GG</t>
  </si>
  <si>
    <t>P-BOX-K/01</t>
  </si>
  <si>
    <t>tr-16-15285</t>
  </si>
  <si>
    <t>halbtrocken</t>
  </si>
  <si>
    <t>Riesling Schweißtröpfchen</t>
  </si>
  <si>
    <t>L-BOX-G/07</t>
  </si>
  <si>
    <t>tr-16-15331</t>
  </si>
  <si>
    <t>Vosne Romanee AC</t>
  </si>
  <si>
    <t>esb, esv</t>
  </si>
  <si>
    <t>L-BOX-F/10</t>
  </si>
  <si>
    <t>tr-16-15340</t>
  </si>
  <si>
    <t>loose</t>
  </si>
  <si>
    <t>esv, esb, JG nicht lesbar</t>
  </si>
  <si>
    <t>L-BOX-F/11</t>
  </si>
  <si>
    <t>tr-16-15343</t>
  </si>
  <si>
    <t>Chateau Beychevelle</t>
  </si>
  <si>
    <t>Beychevelle</t>
  </si>
  <si>
    <t>tr-16-15344</t>
  </si>
  <si>
    <t>Dorli Muhr</t>
  </si>
  <si>
    <t>Syrah Sydhang</t>
  </si>
  <si>
    <t>W-BOX-B/08</t>
  </si>
  <si>
    <t>tr-16-15354</t>
  </si>
  <si>
    <t>Riesling Hochrain Smaragd</t>
  </si>
  <si>
    <t>W-BOX-D/01</t>
  </si>
  <si>
    <t>tr-16-15380</t>
  </si>
  <si>
    <t>Blaufränkisch Mariental</t>
  </si>
  <si>
    <t>W-BOX-H/08</t>
  </si>
  <si>
    <t>tr-16-15388</t>
  </si>
  <si>
    <t>Domaine Paul Pillot (Thierry)</t>
  </si>
  <si>
    <t>Bourgogne Blanc</t>
  </si>
  <si>
    <t>W-BOX-A/09</t>
  </si>
  <si>
    <t>tr-16-15438</t>
  </si>
  <si>
    <t>Domaine Paul Pillot</t>
  </si>
  <si>
    <t>Chassagne Montrachet 1er Cru Les Saint Jean Blanc</t>
  </si>
  <si>
    <t>W-BOX-L/08</t>
  </si>
  <si>
    <t>tr-16-15445</t>
  </si>
  <si>
    <t>Gelber Muskateller Loibenberg Smaragd</t>
  </si>
  <si>
    <t>Gelber Muskateller</t>
  </si>
  <si>
    <t>W-BOX-D/05</t>
  </si>
  <si>
    <t>tr-16-15512</t>
  </si>
  <si>
    <t>W-BOX-D/06</t>
  </si>
  <si>
    <t>tr-16-15513</t>
  </si>
  <si>
    <t>Chateau Canon La Gaffeliere</t>
  </si>
  <si>
    <t>Canon La Gaffeliere</t>
  </si>
  <si>
    <t>tr-16-15516</t>
  </si>
  <si>
    <t>Bernard Grippat</t>
  </si>
  <si>
    <t>Hermitage Blanc</t>
  </si>
  <si>
    <t>tr-16-15518</t>
  </si>
  <si>
    <t>tr-16-15519</t>
  </si>
  <si>
    <t>tr-16-15526</t>
  </si>
  <si>
    <t>Grünhäuser</t>
  </si>
  <si>
    <t>Herrenberg Spätlese Trocken</t>
  </si>
  <si>
    <t>L-BOX-K/03</t>
  </si>
  <si>
    <t>tr-16-15529</t>
  </si>
  <si>
    <t>ORANGE-A/03</t>
  </si>
  <si>
    <t>tr-16-15530</t>
  </si>
  <si>
    <t>Mondavi</t>
  </si>
  <si>
    <t>GELB-B/04-B</t>
  </si>
  <si>
    <t>tr-16-15531</t>
  </si>
  <si>
    <t>W-BOX-A/06</t>
  </si>
  <si>
    <t>tr-16-15555</t>
  </si>
  <si>
    <t>Genesis</t>
  </si>
  <si>
    <t>W-BOX-T/02</t>
  </si>
  <si>
    <t>tr-16-15558</t>
  </si>
  <si>
    <t>Comondor</t>
  </si>
  <si>
    <t>G-BOX-A/05</t>
  </si>
  <si>
    <t>tr-16-15562</t>
  </si>
  <si>
    <t>Judith Beck</t>
  </si>
  <si>
    <t>G-BOX-A/02</t>
  </si>
  <si>
    <t>tr-16-15568</t>
  </si>
  <si>
    <t>Cabernet Sauvignon/Merlot</t>
  </si>
  <si>
    <t>tr-16-15571</t>
  </si>
  <si>
    <t>tr-16-15572</t>
  </si>
  <si>
    <t>tr-16-15574</t>
  </si>
  <si>
    <t>Feiler Artinger</t>
  </si>
  <si>
    <t>Solitaire</t>
  </si>
  <si>
    <t>G-BOX-B/02</t>
  </si>
  <si>
    <t>tr-16-15575</t>
  </si>
  <si>
    <t>Cabernet-Merlot 1009</t>
  </si>
  <si>
    <t>tr-16-15578</t>
  </si>
  <si>
    <t>Cabernet-Merlot 1015</t>
  </si>
  <si>
    <t>tr-16-15581</t>
  </si>
  <si>
    <t>Bela Rex</t>
  </si>
  <si>
    <t>G-BOX-A/04</t>
  </si>
  <si>
    <t>tr-16-15582</t>
  </si>
  <si>
    <t>Kerschbaum</t>
  </si>
  <si>
    <t>Impresario</t>
  </si>
  <si>
    <t>tr-16-15584</t>
  </si>
  <si>
    <t>tr-16-15585</t>
  </si>
  <si>
    <t>tr-16-15586</t>
  </si>
  <si>
    <t>tr-16-15587</t>
  </si>
  <si>
    <t>tr-16-15588</t>
  </si>
  <si>
    <t>ORANGE-B/04-A</t>
  </si>
  <si>
    <t>tr-16-15589</t>
  </si>
  <si>
    <t>tr-16-15590</t>
  </si>
  <si>
    <t>tr-16-15591</t>
  </si>
  <si>
    <t>Blaufränkisch Szapary</t>
  </si>
  <si>
    <t>G-BOX-K/06</t>
  </si>
  <si>
    <t>tr-16-15592</t>
  </si>
  <si>
    <t>Markowitsch</t>
  </si>
  <si>
    <t>M1</t>
  </si>
  <si>
    <t>tr-16-15593</t>
  </si>
  <si>
    <t>Rosenberg</t>
  </si>
  <si>
    <t>tr-16-15596</t>
  </si>
  <si>
    <t>tr-16-15597</t>
  </si>
  <si>
    <t>tr-16-15598</t>
  </si>
  <si>
    <t>Dr. Bürklin-Wolf</t>
  </si>
  <si>
    <t>tr-16-15607</t>
  </si>
  <si>
    <t>Riesling Pechstein GG</t>
  </si>
  <si>
    <t>W-BOX-I/05</t>
  </si>
  <si>
    <t>tr-16-15612</t>
  </si>
  <si>
    <t>Riesling Gaisböhl</t>
  </si>
  <si>
    <t>tr-16-15613</t>
  </si>
  <si>
    <t>Traminer Spätlese</t>
  </si>
  <si>
    <t>Traminer</t>
  </si>
  <si>
    <t>W-BOX-K/05</t>
  </si>
  <si>
    <t>tr-16-15697</t>
  </si>
  <si>
    <t>-4.5</t>
  </si>
  <si>
    <t>W-BOX-B/07</t>
  </si>
  <si>
    <t>tr-16-15699</t>
  </si>
  <si>
    <t>G-BOX-L/06</t>
  </si>
  <si>
    <t>tr-16-15714</t>
  </si>
  <si>
    <t>tr-16-15717</t>
  </si>
  <si>
    <t>tr-16-15719</t>
  </si>
  <si>
    <t>W-BOX-C/06</t>
  </si>
  <si>
    <t>tr-16-15720</t>
  </si>
  <si>
    <t>Sauvignon Blanc Große Reserve</t>
  </si>
  <si>
    <t>tr-16-15722</t>
  </si>
  <si>
    <t>Puligny-Montrachet 1er Cru Clos de la Mouchere</t>
  </si>
  <si>
    <t>30</t>
  </si>
  <si>
    <t>TBD</t>
  </si>
  <si>
    <t>tr-16-15735</t>
  </si>
  <si>
    <t>Chassagne-Montrachet les Caillerets 1er Cru</t>
  </si>
  <si>
    <t>tr-16-15747</t>
  </si>
  <si>
    <t>tr-16-15748</t>
  </si>
  <si>
    <t>Chateau Cheval Blanc</t>
  </si>
  <si>
    <t>Cheval Blanc</t>
  </si>
  <si>
    <t>tr-16-15802</t>
  </si>
  <si>
    <t>tr-16-1603</t>
  </si>
  <si>
    <t>tr-16-1604</t>
  </si>
  <si>
    <t xml:space="preserve">Wein </t>
  </si>
  <si>
    <t>Loimer</t>
  </si>
  <si>
    <t>Pinot Noir Dechant</t>
  </si>
  <si>
    <t>NI-B/02-C</t>
  </si>
  <si>
    <t>tr-16-1658</t>
  </si>
  <si>
    <t>Ukraine</t>
  </si>
  <si>
    <t>Crimea</t>
  </si>
  <si>
    <t>Massandra Wine</t>
  </si>
  <si>
    <t>Black Muscat</t>
  </si>
  <si>
    <t>Muscat</t>
  </si>
  <si>
    <t>tr-16-2202</t>
  </si>
  <si>
    <t>R-BOX-J/01</t>
  </si>
  <si>
    <t>tr-16-2218</t>
  </si>
  <si>
    <t>TBA Scheurebe Zds No. 4</t>
  </si>
  <si>
    <t>tr-16-2219</t>
  </si>
  <si>
    <t>TBA Scheurebe Zds No. 6</t>
  </si>
  <si>
    <t>tr-16-2220</t>
  </si>
  <si>
    <t>TBA Zweigelt Rose Nouvelle Vague No. 9</t>
  </si>
  <si>
    <t>ev / elb</t>
  </si>
  <si>
    <t>tr-16-2221</t>
  </si>
  <si>
    <t>TBA Zweigelt Rose Nouvelle Vague No. 10</t>
  </si>
  <si>
    <t>tr-16-2222</t>
  </si>
  <si>
    <t>Gotinsprun</t>
  </si>
  <si>
    <t>G-BOX-M/01</t>
  </si>
  <si>
    <t>tr-16-2366</t>
  </si>
  <si>
    <t>TBA Welschriesling Zds No. 9</t>
  </si>
  <si>
    <t>tr-16-2480</t>
  </si>
  <si>
    <t>tr-16-2481</t>
  </si>
  <si>
    <t>TBA Scheurebe Zds No. 11</t>
  </si>
  <si>
    <t>tr-16-2586</t>
  </si>
  <si>
    <t>P-BOX-B/04</t>
  </si>
  <si>
    <t>tr-16-2608</t>
  </si>
  <si>
    <t>TBA Welschriesling/Chardonnay Nouvelle Vague No. 7</t>
  </si>
  <si>
    <t>R-BOX-K/01</t>
  </si>
  <si>
    <t>tr-16-2650</t>
  </si>
  <si>
    <t>Pierre Damoy</t>
  </si>
  <si>
    <t>Chambertin Clos de Beze GC</t>
  </si>
  <si>
    <t>tr-16-2801</t>
  </si>
  <si>
    <t>Musigny GC</t>
  </si>
  <si>
    <t>tr-16-2941</t>
  </si>
  <si>
    <t>Dinstlgut Loiben</t>
  </si>
  <si>
    <t>Riesling TBA</t>
  </si>
  <si>
    <t>ABV-T-04</t>
  </si>
  <si>
    <t>tr-16-2943</t>
  </si>
  <si>
    <t>tr-16-3169</t>
  </si>
  <si>
    <t>G-BOX-L/02</t>
  </si>
  <si>
    <t>tr-16-3174</t>
  </si>
  <si>
    <t>tr-16-3175</t>
  </si>
  <si>
    <t>tr-16-3176</t>
  </si>
  <si>
    <t>Pommard Les Rugiens 1er Cru</t>
  </si>
  <si>
    <t>P-BOX-D/05</t>
  </si>
  <si>
    <t>tr-16-3458</t>
  </si>
  <si>
    <t>TBA Rosenmuskateller Novelle Vague L08B Nr.4</t>
  </si>
  <si>
    <t>Rosenmuskateller</t>
  </si>
  <si>
    <t>VR-B/03</t>
  </si>
  <si>
    <t>tr-16-3586</t>
  </si>
  <si>
    <t>Frühburgunder Centgrafenberg "R"</t>
  </si>
  <si>
    <t>Frühburgunder</t>
  </si>
  <si>
    <t>P-BOX-G/06</t>
  </si>
  <si>
    <t>tr-16-3803</t>
  </si>
  <si>
    <t>Chardonnay Grand Select</t>
  </si>
  <si>
    <t>tr-16-3864</t>
  </si>
  <si>
    <t>Guiseppe Quintarelli</t>
  </si>
  <si>
    <t>Amabile del Cere</t>
  </si>
  <si>
    <t>tr-16-3954</t>
  </si>
  <si>
    <t>W-BOX-B/04</t>
  </si>
  <si>
    <t>tr-16-3977</t>
  </si>
  <si>
    <t>Villa Carfaggio</t>
  </si>
  <si>
    <t>Cortaccio</t>
  </si>
  <si>
    <t>tr-16-3991</t>
  </si>
  <si>
    <t>tr-16-4732</t>
  </si>
  <si>
    <t>TBA Grand Cuvee Nouvelle Vague No. 7</t>
  </si>
  <si>
    <t>tr-16-4759</t>
  </si>
  <si>
    <t>TBA Grand Cuvee Nouvelle Vague No. 6</t>
  </si>
  <si>
    <t>NI-B/01</t>
  </si>
  <si>
    <t>tr-16-4760</t>
  </si>
  <si>
    <t xml:space="preserve">Pöckl </t>
  </si>
  <si>
    <t>Reve de Jeunesse 31</t>
  </si>
  <si>
    <t>W-BOX-J/07</t>
  </si>
  <si>
    <t>tr-16-4833</t>
  </si>
  <si>
    <t>tr-16-4982</t>
  </si>
  <si>
    <t>ORANGE-B/03</t>
  </si>
  <si>
    <t>tr-16-5092</t>
  </si>
  <si>
    <t>Mystique</t>
  </si>
  <si>
    <t>tr-16-5246</t>
  </si>
  <si>
    <t>Des Lambrays</t>
  </si>
  <si>
    <t>Clos de Lambrays GC</t>
  </si>
  <si>
    <t>tr-16-5515</t>
  </si>
  <si>
    <t>Clos Jebsal</t>
  </si>
  <si>
    <t>Domaine Zind-Humbrecht</t>
  </si>
  <si>
    <t>Gewürztraminer Heimbourg SGN</t>
  </si>
  <si>
    <t>tr-16-5534</t>
  </si>
  <si>
    <t>Batard-Montrachet GC</t>
  </si>
  <si>
    <t>tr-16-5784</t>
  </si>
  <si>
    <t>Moine-Hudelot</t>
  </si>
  <si>
    <t>tr-16-5817</t>
  </si>
  <si>
    <t>tr-16-5819</t>
  </si>
  <si>
    <t>tr-16-5822</t>
  </si>
  <si>
    <t xml:space="preserve">Wieninger  </t>
  </si>
  <si>
    <t>tr-16-5980</t>
  </si>
  <si>
    <t>tr-16-6001</t>
  </si>
  <si>
    <t>Chateau du Paradis</t>
  </si>
  <si>
    <t>Paradis</t>
  </si>
  <si>
    <t>W-BOX-K/04</t>
  </si>
  <si>
    <t>tr-16-6206</t>
  </si>
  <si>
    <t>tr-16-6223</t>
  </si>
  <si>
    <t>Tenuta di Nozzole</t>
  </si>
  <si>
    <t>Il Pareto</t>
  </si>
  <si>
    <t>tr-16-6288</t>
  </si>
  <si>
    <t>Georges Roumier</t>
  </si>
  <si>
    <t>tr-16-6439</t>
  </si>
  <si>
    <t>tr-16-6584</t>
  </si>
  <si>
    <t>Blaufränkisch Dürrau Juwel</t>
  </si>
  <si>
    <t>tr-16-6606</t>
  </si>
  <si>
    <t>tr-16-6622</t>
  </si>
  <si>
    <t>P-BOX-J/07</t>
  </si>
  <si>
    <t>tr-16-6661</t>
  </si>
  <si>
    <t>tr-16-7168</t>
  </si>
  <si>
    <t>Vintage Extra Brut</t>
  </si>
  <si>
    <t>G-BOX-G/06</t>
  </si>
  <si>
    <t>tr-16-7179</t>
  </si>
  <si>
    <t>VR-G/04</t>
  </si>
  <si>
    <t>tr-16-7219</t>
  </si>
  <si>
    <t>tr-16-7392</t>
  </si>
  <si>
    <t>NI-B/02</t>
  </si>
  <si>
    <t>tr-16-7396</t>
  </si>
  <si>
    <t>VR-A/06</t>
  </si>
  <si>
    <t>tr-16-7401</t>
  </si>
  <si>
    <t>G-BOX-M/03</t>
  </si>
  <si>
    <t>tr-16-7409</t>
  </si>
  <si>
    <t>VR-E/01</t>
  </si>
  <si>
    <t>tr-16-7439</t>
  </si>
  <si>
    <t>tr-16-7463</t>
  </si>
  <si>
    <t>Umathum</t>
  </si>
  <si>
    <t>Zweigelt Hallebühl</t>
  </si>
  <si>
    <t>G-BOX-K/07</t>
  </si>
  <si>
    <t>tr-16-7481</t>
  </si>
  <si>
    <t xml:space="preserve">Tesch </t>
  </si>
  <si>
    <t>P-BOX-J/02</t>
  </si>
  <si>
    <t>tr-16-7544</t>
  </si>
  <si>
    <t>Grauburgunder Grassnitzberg</t>
  </si>
  <si>
    <t>tr-16-7964</t>
  </si>
  <si>
    <t>Morillon Hochgrassnitzberg</t>
  </si>
  <si>
    <t>tr-16-7969</t>
  </si>
  <si>
    <t>Morillon Zieregg</t>
  </si>
  <si>
    <t>tr-16-8005</t>
  </si>
  <si>
    <t>tr-16-8010</t>
  </si>
  <si>
    <t>tr-16-8014</t>
  </si>
  <si>
    <t>Noellat</t>
  </si>
  <si>
    <t>tr-16-8110</t>
  </si>
  <si>
    <t>Romanee Saint Vivant GC</t>
  </si>
  <si>
    <t>tr-16-8111</t>
  </si>
  <si>
    <t>Joseph Drouhin</t>
  </si>
  <si>
    <t>tr-16-8131</t>
  </si>
  <si>
    <t>Francois Lamarche</t>
  </si>
  <si>
    <t>tr-16-8135</t>
  </si>
  <si>
    <t>Louis Remy</t>
  </si>
  <si>
    <t>Latricieres Chambertin GC</t>
  </si>
  <si>
    <t>tr-16-8143</t>
  </si>
  <si>
    <t>Vorraum</t>
  </si>
  <si>
    <t>tr-16-8215</t>
  </si>
  <si>
    <t>tr-16-8404</t>
  </si>
  <si>
    <t>6</t>
  </si>
  <si>
    <t>tr-16-8414</t>
  </si>
  <si>
    <t>tr-16-8436</t>
  </si>
  <si>
    <t>Chateau La Dominique</t>
  </si>
  <si>
    <t>La Dominique</t>
  </si>
  <si>
    <t>tr-16-8476</t>
  </si>
  <si>
    <t>VR-F/07</t>
  </si>
  <si>
    <t>tr-16-8511</t>
  </si>
  <si>
    <t>TBA Traminer Nouvelle Vague No. 3</t>
  </si>
  <si>
    <t>tr-16-8642</t>
  </si>
  <si>
    <t>Südoststeiermark</t>
  </si>
  <si>
    <t>Neumeister &amp; Lackner-Tinnacher</t>
  </si>
  <si>
    <t>Chardonnay Persiflage</t>
  </si>
  <si>
    <t>Kühlschrank Daponte</t>
  </si>
  <si>
    <t>tr-16-8668</t>
  </si>
  <si>
    <t>Grüner Veltliner Lamm</t>
  </si>
  <si>
    <t>12</t>
  </si>
  <si>
    <t>GELB-B/00</t>
  </si>
  <si>
    <t>tr-16-8690</t>
  </si>
  <si>
    <t>VR-M/05</t>
  </si>
  <si>
    <t>tr-16-8927</t>
  </si>
  <si>
    <t>VR-I/06</t>
  </si>
  <si>
    <t>tr-16-8930</t>
  </si>
  <si>
    <t>tr-16-8959</t>
  </si>
  <si>
    <t>W-BOX-J/06</t>
  </si>
  <si>
    <t>tr-16-8978</t>
  </si>
  <si>
    <t>VR-H/04</t>
  </si>
  <si>
    <t>tr-16-8995</t>
  </si>
  <si>
    <t>tr-16-8999</t>
  </si>
  <si>
    <t>Gelber Muskateller Kabinett</t>
  </si>
  <si>
    <t>eb,ev</t>
  </si>
  <si>
    <t>W-BOX-G/06</t>
  </si>
  <si>
    <t>tr-16-9037</t>
  </si>
  <si>
    <t>Riesling Kellerberg Kabinett</t>
  </si>
  <si>
    <t>W-BOX-L/07</t>
  </si>
  <si>
    <t>tr-16-9124</t>
  </si>
  <si>
    <t>G-BOX-D/01</t>
  </si>
  <si>
    <t>tr-16-9147</t>
  </si>
  <si>
    <t>tr-16-9149</t>
  </si>
  <si>
    <t>tr-16-9196</t>
  </si>
  <si>
    <t>Riesling Oberhauser Smaragd</t>
  </si>
  <si>
    <t>G-BOX-E/04</t>
  </si>
  <si>
    <t>tr-16-9198</t>
  </si>
  <si>
    <t>G-BOX-B/07</t>
  </si>
  <si>
    <t>tr-16-9253</t>
  </si>
  <si>
    <t>Riesling Terrassen Smaragd</t>
  </si>
  <si>
    <t>G-BOX-C/05</t>
  </si>
  <si>
    <t>tr-16-9262</t>
  </si>
  <si>
    <t>tr-16-9290</t>
  </si>
  <si>
    <t>tr-16-9292</t>
  </si>
  <si>
    <t>tr-16-9294</t>
  </si>
  <si>
    <t>tr-16-9579</t>
  </si>
  <si>
    <t>VR-A/02</t>
  </si>
  <si>
    <t>tr-16-9580</t>
  </si>
  <si>
    <t>Prellenkirchen</t>
  </si>
  <si>
    <t>tr-16-9588</t>
  </si>
  <si>
    <t>Riesling Im Sonnenschein GG</t>
  </si>
  <si>
    <t>L-BOX-J/04</t>
  </si>
  <si>
    <t>tr-16-9653</t>
  </si>
  <si>
    <t>Schlossgut Diel</t>
  </si>
  <si>
    <t>Riesling Burgberg GG</t>
  </si>
  <si>
    <t>L-BOX-C/06</t>
  </si>
  <si>
    <t>tr-16-9659</t>
  </si>
  <si>
    <t>gekürzt, klo</t>
  </si>
  <si>
    <t>Faksimile</t>
  </si>
  <si>
    <t>tr-16-9740</t>
  </si>
  <si>
    <t>La Mission Haut Brion (Woltner Abfüllung)</t>
  </si>
  <si>
    <t>tr-16-9744</t>
  </si>
  <si>
    <t>Chateau Latour a Pomerol</t>
  </si>
  <si>
    <t>Latour a Pomerol (Loubat)</t>
  </si>
  <si>
    <t>gekürzt</t>
  </si>
  <si>
    <t>tr-16-9748</t>
  </si>
  <si>
    <t>Grüner Veltliner BA</t>
  </si>
  <si>
    <t>tr-16-9865</t>
  </si>
  <si>
    <t>tr-16-9923</t>
  </si>
  <si>
    <t>Welschriesling BA</t>
  </si>
  <si>
    <t>P-BOX-E/01</t>
  </si>
  <si>
    <t>tr-16-9977</t>
  </si>
  <si>
    <t>Welschriesling/Chardonnay TBA</t>
  </si>
  <si>
    <t>tr-16-9978</t>
  </si>
  <si>
    <t>tr-16-9982</t>
  </si>
  <si>
    <t>Wachs</t>
  </si>
  <si>
    <t>tr-16-9984</t>
  </si>
  <si>
    <t>tr-16-9985</t>
  </si>
  <si>
    <t>tr-16-9986</t>
  </si>
  <si>
    <t>Chateau Le Tertre Roteboeuf</t>
  </si>
  <si>
    <t>Terte Roteboeuf</t>
  </si>
  <si>
    <t>W-BOX-Q/05</t>
  </si>
  <si>
    <t>tr-16-0421</t>
  </si>
  <si>
    <t>Chianti Classico</t>
  </si>
  <si>
    <t>Castello di Ama</t>
  </si>
  <si>
    <t>Chianti Classico Vignetto Bellavista</t>
  </si>
  <si>
    <t>tr-16-0972</t>
  </si>
  <si>
    <t>Penfolds</t>
  </si>
  <si>
    <t xml:space="preserve">Cabernet Sauvignon, Bin 707 </t>
  </si>
  <si>
    <t>L-BOX-F/06</t>
  </si>
  <si>
    <t>tr-16-10032</t>
  </si>
  <si>
    <t>tr-16-10045</t>
  </si>
  <si>
    <t>Blaufränkisch aus den Rieden</t>
  </si>
  <si>
    <t>P-BOX-E/05</t>
  </si>
  <si>
    <t>tr-16-10122</t>
  </si>
  <si>
    <t>tr-16-10156</t>
  </si>
  <si>
    <t>Haut Medoc</t>
  </si>
  <si>
    <t>Chateau Camensac</t>
  </si>
  <si>
    <t>Camensac</t>
  </si>
  <si>
    <t>ORANGE-B/03-M</t>
  </si>
  <si>
    <t>tr-16-10254</t>
  </si>
  <si>
    <t>Sauvignon Blanc Zieregg IZ Reserve</t>
  </si>
  <si>
    <t>tr-16-10311</t>
  </si>
  <si>
    <t>Riesling Centgrafenberg GG</t>
  </si>
  <si>
    <t>P-BOX-I/03</t>
  </si>
  <si>
    <t>tr-16-10377</t>
  </si>
  <si>
    <t>Spätburgunder Centgrafenberg GG</t>
  </si>
  <si>
    <t>tr-16-10382</t>
  </si>
  <si>
    <t>tr-16-10468</t>
  </si>
  <si>
    <t>tr-16-10469</t>
  </si>
  <si>
    <t>Weißburgunder Vom Lößlehm</t>
  </si>
  <si>
    <t>P-BOX-J/08</t>
  </si>
  <si>
    <t>tr-16-10484</t>
  </si>
  <si>
    <t>Wegeler</t>
  </si>
  <si>
    <t>Riesling Geheimrat "J" Spätlese</t>
  </si>
  <si>
    <t>tr-16-10499</t>
  </si>
  <si>
    <t>Ahr</t>
  </si>
  <si>
    <t>Stodden</t>
  </si>
  <si>
    <t>Spätburgunder Herrenberg GG</t>
  </si>
  <si>
    <t>tr-16-10504</t>
  </si>
  <si>
    <t>P-BOX-I/02</t>
  </si>
  <si>
    <t>tr-16-10514</t>
  </si>
  <si>
    <t>Riesling vom Buntsandstein</t>
  </si>
  <si>
    <t>P-BOX-F/06</t>
  </si>
  <si>
    <t>tr-16-10552</t>
  </si>
  <si>
    <t>tr-16-10644</t>
  </si>
  <si>
    <t>Riesling Bastei GG</t>
  </si>
  <si>
    <t>tr-16-10876</t>
  </si>
  <si>
    <t>tr-16-10877</t>
  </si>
  <si>
    <t>Leflaive</t>
  </si>
  <si>
    <t>Puligny Montracher Les Pucelles 1er Cru</t>
  </si>
  <si>
    <t>tr-16-10928</t>
  </si>
  <si>
    <t>Kühling-Gillot</t>
  </si>
  <si>
    <t>Riesling Rothenberg Wurzelecht GG</t>
  </si>
  <si>
    <t xml:space="preserve">Riesling </t>
  </si>
  <si>
    <t>tr-16-11183</t>
  </si>
  <si>
    <t>Spätburgunder Tradition</t>
  </si>
  <si>
    <t>VR-E/03</t>
  </si>
  <si>
    <t>tr-16-11339</t>
  </si>
  <si>
    <t>ORANGE-A/03-D2</t>
  </si>
  <si>
    <t>tr-16-11420</t>
  </si>
  <si>
    <t>Nik Weis</t>
  </si>
  <si>
    <t>Riesling Bockstein AL</t>
  </si>
  <si>
    <t>tr-16-11432</t>
  </si>
  <si>
    <t>W-BOX-E/08</t>
  </si>
  <si>
    <t>tr-16-11526</t>
  </si>
  <si>
    <t>W-BOX-H/05</t>
  </si>
  <si>
    <t>tr-16-11527</t>
  </si>
  <si>
    <t>tr-16-1153</t>
  </si>
  <si>
    <t>tr-16-11535</t>
  </si>
  <si>
    <t>tr-16-11537</t>
  </si>
  <si>
    <t>tr-16-11642</t>
  </si>
  <si>
    <t>tr-16-11927</t>
  </si>
  <si>
    <t>VR-A/04</t>
  </si>
  <si>
    <t>tr-16-12020</t>
  </si>
  <si>
    <t>Furstentum</t>
  </si>
  <si>
    <t>Domaine Weinbach</t>
  </si>
  <si>
    <t>Gewürztraminer Furstentum VT GC</t>
  </si>
  <si>
    <t>tr-16-12473</t>
  </si>
  <si>
    <t>Kongsgaard</t>
  </si>
  <si>
    <t>tr-16-12528</t>
  </si>
  <si>
    <t>Sonoma Coast</t>
  </si>
  <si>
    <t>Kistler Vineyards</t>
  </si>
  <si>
    <t>Pinot Noir Silver Belt Cuvee Natalie</t>
  </si>
  <si>
    <t>tr-16-12530</t>
  </si>
  <si>
    <t>tr-16-12613</t>
  </si>
  <si>
    <t>Clare Valley</t>
  </si>
  <si>
    <t>Kilikanoon</t>
  </si>
  <si>
    <t>Shiraz Parabole</t>
  </si>
  <si>
    <t>tr-16-12685</t>
  </si>
  <si>
    <t>Karl Erbes</t>
  </si>
  <si>
    <t>Riesling Erdener Treppchen  BA GK</t>
  </si>
  <si>
    <t>R-BOX-G/01</t>
  </si>
  <si>
    <t>tr-16-12716</t>
  </si>
  <si>
    <t>Bürklin-Wolf</t>
  </si>
  <si>
    <t>Riesling Ungeheuer GC</t>
  </si>
  <si>
    <t>tr-16-12769</t>
  </si>
  <si>
    <t>Riesling Ganz Horn im Sonnenschein GG</t>
  </si>
  <si>
    <t>R-BOX-E/03</t>
  </si>
  <si>
    <t>tr-16-12777</t>
  </si>
  <si>
    <t>tr-16-12789</t>
  </si>
  <si>
    <t>R-BOX-M/07</t>
  </si>
  <si>
    <t>tr-16-12792</t>
  </si>
  <si>
    <t>tr-16-12795</t>
  </si>
  <si>
    <t>Schloss Johannisberg</t>
  </si>
  <si>
    <t>Riesling Silberlack GG</t>
  </si>
  <si>
    <t>R-BOX-H/05</t>
  </si>
  <si>
    <t>tr-16-12802</t>
  </si>
  <si>
    <t>Seehof</t>
  </si>
  <si>
    <t>Riesling Morstein TBA</t>
  </si>
  <si>
    <t>R-BOX-C/01</t>
  </si>
  <si>
    <t>tr-16-12838</t>
  </si>
  <si>
    <t>Scheurebe Morstein TBA</t>
  </si>
  <si>
    <t>tr-16-12841</t>
  </si>
  <si>
    <t>Apulien</t>
  </si>
  <si>
    <t>Vinosia</t>
  </si>
  <si>
    <t>Sesto a Quinconce Irpinia</t>
  </si>
  <si>
    <t>tr-16-12855</t>
  </si>
  <si>
    <t>ORANGE-A/01</t>
  </si>
  <si>
    <t>tr-16-12916</t>
  </si>
  <si>
    <t>tr-16-12964</t>
  </si>
  <si>
    <t>Goedweinmakers</t>
  </si>
  <si>
    <t>Morillon Sernau</t>
  </si>
  <si>
    <t>tr-16-13087</t>
  </si>
  <si>
    <t>Tomo Cuvee</t>
  </si>
  <si>
    <t>tr-16-13096</t>
  </si>
  <si>
    <t>tr-16-13178</t>
  </si>
  <si>
    <t>W-BOX-B/05</t>
  </si>
  <si>
    <t>tr-16-13196</t>
  </si>
  <si>
    <t>Cabernet Merlot Sailers</t>
  </si>
  <si>
    <t>tr-16-1325</t>
  </si>
  <si>
    <t>W-BOX-P/03</t>
  </si>
  <si>
    <t>tr-16-13275</t>
  </si>
  <si>
    <t>tr-16-13279</t>
  </si>
  <si>
    <t>Grüner Veltliner Kellerberg</t>
  </si>
  <si>
    <t>tr-16-13285</t>
  </si>
  <si>
    <t>Bartolo Mascarello</t>
  </si>
  <si>
    <t>tr-16-13306</t>
  </si>
  <si>
    <t>TBA Scheurebe Zds No.5</t>
  </si>
  <si>
    <t>tr-16-13382</t>
  </si>
  <si>
    <t>tr-16-13580</t>
  </si>
  <si>
    <t>Roussillon</t>
  </si>
  <si>
    <t>Cotes Catalanes</t>
  </si>
  <si>
    <t>La Foun rouge</t>
  </si>
  <si>
    <t>tr-16-13631</t>
  </si>
  <si>
    <t>Beaucastel rouge</t>
  </si>
  <si>
    <t>VR-G/08</t>
  </si>
  <si>
    <t>tr-16-13639</t>
  </si>
  <si>
    <t>Schwarz</t>
  </si>
  <si>
    <t>Cuvee Schwarz</t>
  </si>
  <si>
    <t>VR-I/05</t>
  </si>
  <si>
    <t>tr-16-13647</t>
  </si>
  <si>
    <t>Roederer</t>
  </si>
  <si>
    <t>Cristal</t>
  </si>
  <si>
    <t>tr-16-13650</t>
  </si>
  <si>
    <t>Riesling RR</t>
  </si>
  <si>
    <t>VR-J/03</t>
  </si>
  <si>
    <t>tr-16-13662</t>
  </si>
  <si>
    <t>tr-16-13686</t>
  </si>
  <si>
    <t>tr-16-13687</t>
  </si>
  <si>
    <t>tr-16-13693</t>
  </si>
  <si>
    <t>Weißburgunder Kranachberg</t>
  </si>
  <si>
    <t>W-BOX-F/02</t>
  </si>
  <si>
    <t>tr-16-13723</t>
  </si>
  <si>
    <t>tr-16-13724</t>
  </si>
  <si>
    <t>Sattlerhof</t>
  </si>
  <si>
    <t>tr-16-13772</t>
  </si>
  <si>
    <t xml:space="preserve">Monte dall‘Ora </t>
  </si>
  <si>
    <t>Amarone della Valpolicella  Stropa</t>
  </si>
  <si>
    <t>W-BOX-T/06</t>
  </si>
  <si>
    <t>tr-16-13779</t>
  </si>
  <si>
    <t>tr-16-13871</t>
  </si>
  <si>
    <t>tr-16-13874</t>
  </si>
  <si>
    <t>Riesling Felseneck GG</t>
  </si>
  <si>
    <t>GELB-B/01-A</t>
  </si>
  <si>
    <t>tr-16-13878</t>
  </si>
  <si>
    <t>tr-16-13882</t>
  </si>
  <si>
    <t>Riesling Kirchspiel</t>
  </si>
  <si>
    <t>tr-16-13911</t>
  </si>
  <si>
    <t>tr-16-13916</t>
  </si>
  <si>
    <t>Domäne Wachau</t>
  </si>
  <si>
    <t>Riesling Achleiten Spätlese</t>
  </si>
  <si>
    <t>tr-16-13950</t>
  </si>
  <si>
    <t>Riesling Apotheke Spätlese</t>
  </si>
  <si>
    <t>tr-16-13953</t>
  </si>
  <si>
    <t>Riesling Wehlener Sonnenuhr AL Goldkapsel</t>
  </si>
  <si>
    <t>tr-16-13955</t>
  </si>
  <si>
    <t>Riesling Wehlener Sonnenuhr Kabinett</t>
  </si>
  <si>
    <t>tr-16-13956</t>
  </si>
  <si>
    <t>tr-16-13965</t>
  </si>
  <si>
    <t>R-BOX-C/07</t>
  </si>
  <si>
    <t>tr-16-14004</t>
  </si>
  <si>
    <t>tr-16-14034</t>
  </si>
  <si>
    <t>tr-16-14035</t>
  </si>
  <si>
    <t>ORANGE-B/02-A</t>
  </si>
  <si>
    <t>tr-16-14053</t>
  </si>
  <si>
    <t>Chateau L'Evangile</t>
  </si>
  <si>
    <t>L'Evangile</t>
  </si>
  <si>
    <t>L-BOX-E/03</t>
  </si>
  <si>
    <t>tr-16-14082</t>
  </si>
  <si>
    <t>Chateau Rieussec</t>
  </si>
  <si>
    <t>Rieussec</t>
  </si>
  <si>
    <t>L-BOX-J/06</t>
  </si>
  <si>
    <t>tr-16-14086</t>
  </si>
  <si>
    <t>Domaine Michel Juillot</t>
  </si>
  <si>
    <t>Corton Perrieres G.C.</t>
  </si>
  <si>
    <t>L-BOX-E/07</t>
  </si>
  <si>
    <t>tr-16-14088</t>
  </si>
  <si>
    <t>tr-16-14089</t>
  </si>
  <si>
    <t>GELB-B/04-A</t>
  </si>
  <si>
    <t>tr-16-14090</t>
  </si>
  <si>
    <t>Maconnaise</t>
  </si>
  <si>
    <t>Domaine Ferret</t>
  </si>
  <si>
    <t>Pouilly-Fuisse AC</t>
  </si>
  <si>
    <t>tr-16-14097</t>
  </si>
  <si>
    <t>Argentinien</t>
  </si>
  <si>
    <t>Mendoza</t>
  </si>
  <si>
    <t>Bodega Huarpe</t>
  </si>
  <si>
    <t>Guayaquil El Egido</t>
  </si>
  <si>
    <t>L-BOX-I/08</t>
  </si>
  <si>
    <t>tr-16-14128</t>
  </si>
  <si>
    <t>Crozes Hermitage</t>
  </si>
  <si>
    <t>Chateau D'Ampuis Crozes Hermitage</t>
  </si>
  <si>
    <t>tr-16-14140</t>
  </si>
  <si>
    <t>Ungarn</t>
  </si>
  <si>
    <t>Tokaj</t>
  </si>
  <si>
    <t>Tokaji Royal Company</t>
  </si>
  <si>
    <t>Tokaji</t>
  </si>
  <si>
    <t>tr-16-14150</t>
  </si>
  <si>
    <t>Chateau Paradis Cossuil</t>
  </si>
  <si>
    <t>Paradis Cossuil</t>
  </si>
  <si>
    <t>L-BOX-C/03</t>
  </si>
  <si>
    <t>tr-16-14152</t>
  </si>
  <si>
    <t>tr-16-14210</t>
  </si>
  <si>
    <t>Fonseca</t>
  </si>
  <si>
    <t>Vintage Port</t>
  </si>
  <si>
    <t>tr-16-14250</t>
  </si>
  <si>
    <t>tr-16-14264</t>
  </si>
  <si>
    <t>Werner Achs</t>
  </si>
  <si>
    <t>tr-16-14270</t>
  </si>
  <si>
    <t>tr-16-14335</t>
  </si>
  <si>
    <t>P-BOX-J/06</t>
  </si>
  <si>
    <t>tr-16-14348</t>
  </si>
  <si>
    <t>tr-16-14360</t>
  </si>
  <si>
    <t>tr-16-14361</t>
  </si>
  <si>
    <t>Etienne Sauzet</t>
  </si>
  <si>
    <t xml:space="preserve">Puligny Montrachet La Garenne 1er Cru </t>
  </si>
  <si>
    <t>R-BOX-I/08</t>
  </si>
  <si>
    <t>tr-16-14396</t>
  </si>
  <si>
    <t>Weissburgunder Kittenberg</t>
  </si>
  <si>
    <t>R-BOX-H/09</t>
  </si>
  <si>
    <t>tr-16-14404</t>
  </si>
  <si>
    <t>P-BOX-D/07</t>
  </si>
  <si>
    <t>tr-16-14495</t>
  </si>
  <si>
    <t>Gritsch Mauritiushof</t>
  </si>
  <si>
    <t>Grüner Veltliner Singerriedel Smaragd</t>
  </si>
  <si>
    <t>P-BOX-C/08</t>
  </si>
  <si>
    <t>tr-16-14499</t>
  </si>
  <si>
    <t>R-BOX-L/09</t>
  </si>
  <si>
    <t>tr-16-14501</t>
  </si>
  <si>
    <t>Högl</t>
  </si>
  <si>
    <t>Grüner Veltliner Schön Alte Parzellen Smaragd</t>
  </si>
  <si>
    <t>P-BOX-I/08</t>
  </si>
  <si>
    <t>tr-16-14526</t>
  </si>
  <si>
    <t>La Spineta</t>
  </si>
  <si>
    <t>Barbaresco Starderi</t>
  </si>
  <si>
    <t>L-BOX-C/01</t>
  </si>
  <si>
    <t>tr-16-14583</t>
  </si>
  <si>
    <t>L-BOX-J/07</t>
  </si>
  <si>
    <t>tr-16-14648</t>
  </si>
  <si>
    <t>tr-16-14649</t>
  </si>
  <si>
    <t>Muskat Ottonel ZdS TBA No. 4</t>
  </si>
  <si>
    <t>tr-16-14720</t>
  </si>
  <si>
    <t>tr-16-14754</t>
  </si>
  <si>
    <t>L-BOX-G/05</t>
  </si>
  <si>
    <t>tr-16-14767</t>
  </si>
  <si>
    <t>tr-16-14837</t>
  </si>
  <si>
    <t>tr-16-14841</t>
  </si>
  <si>
    <t>Clos du Caillou</t>
  </si>
  <si>
    <t>Chateauneuf du Pape Le Clos du Caillou</t>
  </si>
  <si>
    <t>L-BOX-E/06</t>
  </si>
  <si>
    <t>tr-16-14850</t>
  </si>
  <si>
    <t>Grüner Veltliner AR</t>
  </si>
  <si>
    <t>tr-16-14908</t>
  </si>
  <si>
    <t>Chateau Calon-Segur</t>
  </si>
  <si>
    <t>Calon-Segur</t>
  </si>
  <si>
    <t>tr-16-14967</t>
  </si>
  <si>
    <t>Chateau de Beaucastel</t>
  </si>
  <si>
    <t>Chateauneuf du Pape rouge</t>
  </si>
  <si>
    <t>W-BOX-M/04</t>
  </si>
  <si>
    <t>tr-16-14968</t>
  </si>
  <si>
    <t>Chateau Phelan Segur</t>
  </si>
  <si>
    <t>Phelan Segur</t>
  </si>
  <si>
    <t>tr-16-14973</t>
  </si>
  <si>
    <t>tr-16-14992</t>
  </si>
  <si>
    <t>Beaune</t>
  </si>
  <si>
    <t>Domaine des Croix</t>
  </si>
  <si>
    <t>Beaune Les Greves 1er Cru</t>
  </si>
  <si>
    <t>G-BOX-B/01</t>
  </si>
  <si>
    <t>tr-16-14996</t>
  </si>
  <si>
    <t>tr-16-15009</t>
  </si>
  <si>
    <t>Vosne Romanee Petits Monts 1er Cru</t>
  </si>
  <si>
    <t>tr-16-15011</t>
  </si>
  <si>
    <t>G-BOX-D/02</t>
  </si>
  <si>
    <t>tr-16-15013</t>
  </si>
  <si>
    <t>Volnay Fremiets 1er Cru</t>
  </si>
  <si>
    <t>tr-16-15019</t>
  </si>
  <si>
    <t>Cote de Nuits</t>
  </si>
  <si>
    <t>Joliet Benigne</t>
  </si>
  <si>
    <t>Fixin Clos de la Perriere 1er Cru</t>
  </si>
  <si>
    <t>tr-16-15032</t>
  </si>
  <si>
    <t>Spätburgunder Frauenberg</t>
  </si>
  <si>
    <t>tr-16-15046</t>
  </si>
  <si>
    <t>G-BOX-F/06</t>
  </si>
  <si>
    <t>tr-16-15077</t>
  </si>
  <si>
    <t>G-BOX-F/01</t>
  </si>
  <si>
    <t>tr-16-15086</t>
  </si>
  <si>
    <t>tr-16-15089</t>
  </si>
  <si>
    <t>G-BOX-F/09</t>
  </si>
  <si>
    <t>tr-16-15092</t>
  </si>
  <si>
    <t>G-BOX-G/04</t>
  </si>
  <si>
    <t>tr-16-15095</t>
  </si>
  <si>
    <t>Pommard Chaponnieres 1er Cru</t>
  </si>
  <si>
    <t>tr-16-15102</t>
  </si>
  <si>
    <t>Pommard Fremiers 1er Cru</t>
  </si>
  <si>
    <t>tr-16-15103</t>
  </si>
  <si>
    <t>Pommard Petits Noizons</t>
  </si>
  <si>
    <t>tr-16-15104</t>
  </si>
  <si>
    <t>tr-16-15109</t>
  </si>
  <si>
    <t>tr-16-15111</t>
  </si>
  <si>
    <t>tr-16-15112</t>
  </si>
  <si>
    <t>G-BOX-C/04</t>
  </si>
  <si>
    <t>tr-16-15115</t>
  </si>
  <si>
    <t>tr-16-15120</t>
  </si>
  <si>
    <t>tr-16-15121</t>
  </si>
  <si>
    <t>tr-16-15124</t>
  </si>
  <si>
    <t>tr-16-15127</t>
  </si>
  <si>
    <t>tr-16-15136</t>
  </si>
  <si>
    <t>tr-16-15145</t>
  </si>
  <si>
    <t>tr-16-15146</t>
  </si>
  <si>
    <t>The Line</t>
  </si>
  <si>
    <t>tr-16-15274</t>
  </si>
  <si>
    <t>Schrauber</t>
  </si>
  <si>
    <t>esv, elb</t>
  </si>
  <si>
    <t>W-BOX-G/07</t>
  </si>
  <si>
    <t>tr-16-15296</t>
  </si>
  <si>
    <t>tr-16-15391</t>
  </si>
  <si>
    <t>tr-16-15392</t>
  </si>
  <si>
    <t>W-BOX-D/08</t>
  </si>
  <si>
    <t>tr-16-15398</t>
  </si>
  <si>
    <t>tr-16-15402</t>
  </si>
  <si>
    <t>tr-16-15403</t>
  </si>
  <si>
    <t>W-BOX-D/04</t>
  </si>
  <si>
    <t>tr-16-15404</t>
  </si>
  <si>
    <t>Domaine Bachelet-Monnot</t>
  </si>
  <si>
    <t>Puligny-Montrachet 1er Cru Les Folatieres</t>
  </si>
  <si>
    <t>W-BOX-M/06</t>
  </si>
  <si>
    <t>tr-16-15462</t>
  </si>
  <si>
    <t>Domaine Pierre Boisson-Vadot</t>
  </si>
  <si>
    <t xml:space="preserve">Bourgogne Blanc </t>
  </si>
  <si>
    <t>W-BOX-N/09</t>
  </si>
  <si>
    <t>tr-16-15470</t>
  </si>
  <si>
    <t>Pascal Agrapart &amp; Fils</t>
  </si>
  <si>
    <t>Blanc de Blancs Avizoise Extra Brut Grand Cru</t>
  </si>
  <si>
    <t>tr-16-15494</t>
  </si>
  <si>
    <t>W-BOX-I/02</t>
  </si>
  <si>
    <t>tr-16-15495</t>
  </si>
  <si>
    <t>tr-16-15528</t>
  </si>
  <si>
    <t>Herbert Triebaumer</t>
  </si>
  <si>
    <t>Ausbruch Essenz</t>
  </si>
  <si>
    <t>tr-16-1553</t>
  </si>
  <si>
    <t>Mayacamas</t>
  </si>
  <si>
    <t>tr-16-15547</t>
  </si>
  <si>
    <t>Reve de Jeunesse 36</t>
  </si>
  <si>
    <t>tr-16-15552</t>
  </si>
  <si>
    <t>tr-16-15556</t>
  </si>
  <si>
    <t>tr-16-15557</t>
  </si>
  <si>
    <t>G-BOX-A/03</t>
  </si>
  <si>
    <t>tr-16-15559</t>
  </si>
  <si>
    <t>tr-16-15560</t>
  </si>
  <si>
    <t>tr-16-15561</t>
  </si>
  <si>
    <t>tr-16-15563</t>
  </si>
  <si>
    <t>Judith</t>
  </si>
  <si>
    <t>tr-16-15566</t>
  </si>
  <si>
    <t>Pannobile</t>
  </si>
  <si>
    <t>tr-16-15567</t>
  </si>
  <si>
    <t>tr-16-15573</t>
  </si>
  <si>
    <t>tr-16-15576</t>
  </si>
  <si>
    <t>Cabernet-Merlot 1008</t>
  </si>
  <si>
    <t>tr-16-15577</t>
  </si>
  <si>
    <t>Cabernet-Merlot 1010</t>
  </si>
  <si>
    <t>tr-16-15579</t>
  </si>
  <si>
    <t>W-BOX-T/03</t>
  </si>
  <si>
    <t>tr-16-15595</t>
  </si>
  <si>
    <t>Pinot Noir Reserve</t>
  </si>
  <si>
    <t>W-BOX-T/01</t>
  </si>
  <si>
    <t>tr-16-15599</t>
  </si>
  <si>
    <t>tr-16-15601</t>
  </si>
  <si>
    <t>W-BOX-S/03</t>
  </si>
  <si>
    <t>tr-16-15604</t>
  </si>
  <si>
    <t>Riesling Hohenmorgen GG</t>
  </si>
  <si>
    <t>tr-16-15605</t>
  </si>
  <si>
    <t>tr-16-15608</t>
  </si>
  <si>
    <t>Sauvignon Blanc Pahlen</t>
  </si>
  <si>
    <t>VR-A/07</t>
  </si>
  <si>
    <t>tr-16-15660</t>
  </si>
  <si>
    <t>VR-H/07</t>
  </si>
  <si>
    <t>tr-16-15664</t>
  </si>
  <si>
    <t>Weisser Schiefer "S"</t>
  </si>
  <si>
    <t>VR-E/06</t>
  </si>
  <si>
    <t>tr-16-15674</t>
  </si>
  <si>
    <t>tr-16-15698</t>
  </si>
  <si>
    <t>tr-16-15700</t>
  </si>
  <si>
    <t xml:space="preserve">Weißburgunder Spätlese </t>
  </si>
  <si>
    <t>tr-16-15702</t>
  </si>
  <si>
    <t>tr-16-15707</t>
  </si>
  <si>
    <t>tr-16-15710</t>
  </si>
  <si>
    <t>Puligny-Montrachet Pucelles 1er Cru</t>
  </si>
  <si>
    <t>tr-16-15736</t>
  </si>
  <si>
    <t>Sain Julien</t>
  </si>
  <si>
    <t>tr-16-15809</t>
  </si>
  <si>
    <t>Chateau Cos D'Estournel</t>
  </si>
  <si>
    <t>Cos D'Estournel</t>
  </si>
  <si>
    <t>tr-16-15810</t>
  </si>
  <si>
    <t>tr-16-15811</t>
  </si>
  <si>
    <t>Heribert Bayer</t>
  </si>
  <si>
    <t>Herzblut</t>
  </si>
  <si>
    <t>tr-16-2538</t>
  </si>
  <si>
    <t>Schloss Reinhartshausen</t>
  </si>
  <si>
    <t>Ruländer TBA Erbacher Schloßberg</t>
  </si>
  <si>
    <t>tr-16-2944</t>
  </si>
  <si>
    <t>Muster</t>
  </si>
  <si>
    <t>Motif-Kiste a 6Fl</t>
  </si>
  <si>
    <t>n.a.</t>
  </si>
  <si>
    <t>divers</t>
  </si>
  <si>
    <t>tr-16-3609</t>
  </si>
  <si>
    <t>tr-16-3683</t>
  </si>
  <si>
    <t>Elegy</t>
  </si>
  <si>
    <t>tr-16-4571</t>
  </si>
  <si>
    <t>tr-16-4733</t>
  </si>
  <si>
    <t>L-BOX-F/02</t>
  </si>
  <si>
    <t>tr-16-4806</t>
  </si>
  <si>
    <t>Riesling Heiligenstein</t>
  </si>
  <si>
    <t>L-BOX-F/09</t>
  </si>
  <si>
    <t>tr-16-4875</t>
  </si>
  <si>
    <t>tr-16-5220</t>
  </si>
  <si>
    <t>tr-16-5237</t>
  </si>
  <si>
    <t>tr-16-5239</t>
  </si>
  <si>
    <t>tr-16-5251</t>
  </si>
  <si>
    <t>tr-16-5252</t>
  </si>
  <si>
    <t>tr-16-5821</t>
  </si>
  <si>
    <t>Jurancon</t>
  </si>
  <si>
    <t>Didier Dagueneau</t>
  </si>
  <si>
    <t>Les Jardins de Babylone</t>
  </si>
  <si>
    <t>Petit Manseng</t>
  </si>
  <si>
    <t>W-BOX-I/08</t>
  </si>
  <si>
    <t>tr-16-6137</t>
  </si>
  <si>
    <t>tr-16-6138</t>
  </si>
  <si>
    <t>tr-16-6805</t>
  </si>
  <si>
    <t>VR-L/05</t>
  </si>
  <si>
    <t>tr-16-7220</t>
  </si>
  <si>
    <t>tr-16-7387</t>
  </si>
  <si>
    <t>Reve de Jeunesse 30</t>
  </si>
  <si>
    <t>tr-16-7435</t>
  </si>
  <si>
    <t>tr-16-7438</t>
  </si>
  <si>
    <t>Reve de Jeunesse 34</t>
  </si>
  <si>
    <t>tr-16-7444</t>
  </si>
  <si>
    <t>Chardonnay &amp; Sauvignon Blanc Obegg Reserve</t>
  </si>
  <si>
    <t>tr-16-7952</t>
  </si>
  <si>
    <t>tr-16-7958</t>
  </si>
  <si>
    <t>Romanee Saint Vivant  Les Quatre Journaux GC</t>
  </si>
  <si>
    <t>tr-16-8141</t>
  </si>
  <si>
    <t>G-BOX-E/05</t>
  </si>
  <si>
    <t>tr-16-8178</t>
  </si>
  <si>
    <t>tr-16-8403</t>
  </si>
  <si>
    <t>tr-16-8617</t>
  </si>
  <si>
    <t>tr-16-8914</t>
  </si>
  <si>
    <t>Gelber Muskateller Smaragd</t>
  </si>
  <si>
    <t>tr-16-9041</t>
  </si>
  <si>
    <t>VR-F/05</t>
  </si>
  <si>
    <t>tr-16-9045</t>
  </si>
  <si>
    <t>Grüner Veltliner Terrassen Smaragd</t>
  </si>
  <si>
    <t>W-BOX-N/05</t>
  </si>
  <si>
    <t>tr-16-9111</t>
  </si>
  <si>
    <t>Riesling Steinertal Kabinett</t>
  </si>
  <si>
    <t>tr-16-9219</t>
  </si>
  <si>
    <t>tr-16-9298</t>
  </si>
  <si>
    <t>Olivier Bernstein</t>
  </si>
  <si>
    <t>ORANGE-B/01</t>
  </si>
  <si>
    <t>tr-16-9553</t>
  </si>
  <si>
    <t>Bergerac</t>
  </si>
  <si>
    <t>Chateau des Eyssards</t>
  </si>
  <si>
    <t>Eyssards</t>
  </si>
  <si>
    <t>ABV-T-11</t>
  </si>
  <si>
    <t>tr-16-9622</t>
  </si>
  <si>
    <t>tr-16-9861</t>
  </si>
  <si>
    <t>tr-16-9983</t>
  </si>
  <si>
    <t>Chateau Houissant</t>
  </si>
  <si>
    <t>Houissant</t>
  </si>
  <si>
    <t>elb,elv</t>
  </si>
  <si>
    <t>tr-16-0473</t>
  </si>
  <si>
    <t>Chateau Laroque</t>
  </si>
  <si>
    <t>Laroque</t>
  </si>
  <si>
    <t>tr-16-0605</t>
  </si>
  <si>
    <t>tr-16-10124</t>
  </si>
  <si>
    <t>VR-K/04</t>
  </si>
  <si>
    <t>tr-16-10358</t>
  </si>
  <si>
    <t>tr-16-10364</t>
  </si>
  <si>
    <t>Freiherr von Gleichenstein</t>
  </si>
  <si>
    <t>Spätburgunder Eichberg</t>
  </si>
  <si>
    <t>tr-16-10367</t>
  </si>
  <si>
    <t>VR-D/05</t>
  </si>
  <si>
    <t>tr-16-10371</t>
  </si>
  <si>
    <t>Riesling Biengarten Erste Lage</t>
  </si>
  <si>
    <t>tr-16-10464</t>
  </si>
  <si>
    <t>Riesling Pettenthal GG</t>
  </si>
  <si>
    <t>tr-16-10519</t>
  </si>
  <si>
    <t>tr-16-10554</t>
  </si>
  <si>
    <t>Chateau Haut Plantey</t>
  </si>
  <si>
    <t>Haut Plantey</t>
  </si>
  <si>
    <t>tr-16-10700</t>
  </si>
  <si>
    <t>Riesling Kabinett</t>
  </si>
  <si>
    <t>tr-16-10705</t>
  </si>
  <si>
    <t>tr-16-11028</t>
  </si>
  <si>
    <t>tr-16-11051</t>
  </si>
  <si>
    <t xml:space="preserve">Dr. Crusius </t>
  </si>
  <si>
    <t>Riesling Bastei Spätlese Versteigerung</t>
  </si>
  <si>
    <t>tr-16-11166</t>
  </si>
  <si>
    <t xml:space="preserve">Blaufränkisch Spitzerberg </t>
  </si>
  <si>
    <t>tr-16-11204</t>
  </si>
  <si>
    <t xml:space="preserve">Grüner Veltliner </t>
  </si>
  <si>
    <t>tr-16-11213</t>
  </si>
  <si>
    <t>P-BOX-B/02</t>
  </si>
  <si>
    <t>tr-16-11265</t>
  </si>
  <si>
    <t>Spätburgunder Vom Muschelkalk</t>
  </si>
  <si>
    <t>W-BOX-B/02</t>
  </si>
  <si>
    <t>tr-16-11337</t>
  </si>
  <si>
    <t>W-BOX-F/01</t>
  </si>
  <si>
    <t>tr-16-11528</t>
  </si>
  <si>
    <t>Cote-Rotie La Mouline</t>
  </si>
  <si>
    <t>ORANGE-B/03-C</t>
  </si>
  <si>
    <t>tr-16-12009</t>
  </si>
  <si>
    <t>tr-16-12010</t>
  </si>
  <si>
    <t>G-BOX-H/02</t>
  </si>
  <si>
    <t>tr-16-12145</t>
  </si>
  <si>
    <t>Michel Chapoutier</t>
  </si>
  <si>
    <t>Cote-Rotie La Mordoree</t>
  </si>
  <si>
    <t>tr-16-12385</t>
  </si>
  <si>
    <t>GELB-A/01</t>
  </si>
  <si>
    <t>tr-16-12428</t>
  </si>
  <si>
    <t>G-BOX-H/05</t>
  </si>
  <si>
    <t>tr-16-12514</t>
  </si>
  <si>
    <t>Washington State</t>
  </si>
  <si>
    <t>Broken Stones</t>
  </si>
  <si>
    <t>tr-16-12531</t>
  </si>
  <si>
    <t>Quilceda  Creek</t>
  </si>
  <si>
    <t>tr-16-12532</t>
  </si>
  <si>
    <t>Cayuse</t>
  </si>
  <si>
    <t>God only knows</t>
  </si>
  <si>
    <t>tr-16-12534</t>
  </si>
  <si>
    <t>Mr.K Vin de Paille Semillon</t>
  </si>
  <si>
    <t>tr-16-12560</t>
  </si>
  <si>
    <t>tr-16-12615</t>
  </si>
  <si>
    <t>Riesling Marienburg Rothenpfad Reserve</t>
  </si>
  <si>
    <t>R-BOX-I/06</t>
  </si>
  <si>
    <t>tr-16-12705</t>
  </si>
  <si>
    <t>Riesling Graacher Himmelreich BA</t>
  </si>
  <si>
    <t>R-BOX-D/05</t>
  </si>
  <si>
    <t>tr-16-12721</t>
  </si>
  <si>
    <t>tr-16-12790</t>
  </si>
  <si>
    <t>R-BOX-G/03</t>
  </si>
  <si>
    <t>tr-16-12798</t>
  </si>
  <si>
    <t>Zenata</t>
  </si>
  <si>
    <t>R-BOX-L/04</t>
  </si>
  <si>
    <t>tr-16-12857</t>
  </si>
  <si>
    <t>Grüner Veltliner Loibenberg Smaragd</t>
  </si>
  <si>
    <t>W-BOX-S/04</t>
  </si>
  <si>
    <t>tr-16-12943</t>
  </si>
  <si>
    <t>Riesling Vinothek Smaragd</t>
  </si>
  <si>
    <t>W-BOX-R/02</t>
  </si>
  <si>
    <t>tr-16-12951</t>
  </si>
  <si>
    <t>Alentejo</t>
  </si>
  <si>
    <t>Quinta do Carmo - Baron Rothschild</t>
  </si>
  <si>
    <t>Quinta da Carmo</t>
  </si>
  <si>
    <t>tr-16-13575</t>
  </si>
  <si>
    <t>Pavillon Rouge</t>
  </si>
  <si>
    <t>tr-16-13599</t>
  </si>
  <si>
    <t>Chateau d'Yquem</t>
  </si>
  <si>
    <t>Yquem</t>
  </si>
  <si>
    <t>tr-16-13611</t>
  </si>
  <si>
    <t>Libanon</t>
  </si>
  <si>
    <t>Bekaa Valley</t>
  </si>
  <si>
    <t>Chateau Musar</t>
  </si>
  <si>
    <t>Chateau Musar white</t>
  </si>
  <si>
    <t>VR-H/05</t>
  </si>
  <si>
    <t>tr-16-13628</t>
  </si>
  <si>
    <t>tr-16-13722</t>
  </si>
  <si>
    <t>Brunello Pieve Santa Restituta</t>
  </si>
  <si>
    <t>tr-16-13736</t>
  </si>
  <si>
    <t>Blaufränkisch Spitzerberg</t>
  </si>
  <si>
    <t>VR-C/08</t>
  </si>
  <si>
    <t>tr-16-13784</t>
  </si>
  <si>
    <t>VR-I/02</t>
  </si>
  <si>
    <t>tr-16-13792</t>
  </si>
  <si>
    <t>tr-16-13900</t>
  </si>
  <si>
    <t>Wittmann</t>
  </si>
  <si>
    <t>tr-16-13921</t>
  </si>
  <si>
    <t>Riesling Morstein</t>
  </si>
  <si>
    <t>tr-16-13933</t>
  </si>
  <si>
    <t>tr-16-13984</t>
  </si>
  <si>
    <t>tr-16-14052</t>
  </si>
  <si>
    <t>tr-16-14079</t>
  </si>
  <si>
    <t>L-BOX-J/03</t>
  </si>
  <si>
    <t>tr-16-14081</t>
  </si>
  <si>
    <t>Chateau Pape Clement</t>
  </si>
  <si>
    <t>Pape Clement</t>
  </si>
  <si>
    <t>tr-16-14085</t>
  </si>
  <si>
    <t>P-BOX-G/07</t>
  </si>
  <si>
    <t>tr-16-14181</t>
  </si>
  <si>
    <t>tr-16-14188</t>
  </si>
  <si>
    <t>Domaine Janasse</t>
  </si>
  <si>
    <t>Chateauneuf du Pape V.V.</t>
  </si>
  <si>
    <t>tr-16-14222</t>
  </si>
  <si>
    <t>R-BOX-D/08</t>
  </si>
  <si>
    <t>tr-16-14332</t>
  </si>
  <si>
    <t>tr-16-14354</t>
  </si>
  <si>
    <t>R-BOX-J/05</t>
  </si>
  <si>
    <t>tr-16-14355</t>
  </si>
  <si>
    <t>Riesling Heiligenstein Lyra</t>
  </si>
  <si>
    <t>R-BOX-F/02</t>
  </si>
  <si>
    <t>tr-16-14357</t>
  </si>
  <si>
    <t>Sauvignon Blanc Steinbach</t>
  </si>
  <si>
    <t>R-BOX-J/09</t>
  </si>
  <si>
    <t>tr-16-14431</t>
  </si>
  <si>
    <t>Weißburgunder Steinbach</t>
  </si>
  <si>
    <t>R-BOX-J/07</t>
  </si>
  <si>
    <t>tr-16-14433</t>
  </si>
  <si>
    <t>tr-16-14468</t>
  </si>
  <si>
    <t>L-BOX-J/09</t>
  </si>
  <si>
    <t>tr-16-14473</t>
  </si>
  <si>
    <t>tr-16-14494</t>
  </si>
  <si>
    <t>Opus Eximium</t>
  </si>
  <si>
    <t>R-BOX-L/06</t>
  </si>
  <si>
    <t>tr-16-14496</t>
  </si>
  <si>
    <t>tr-16-14500</t>
  </si>
  <si>
    <t>tr-16-14542</t>
  </si>
  <si>
    <t>Morillon Pfarrweingarten</t>
  </si>
  <si>
    <t>R-BOX-K/04</t>
  </si>
  <si>
    <t>tr-16-14562</t>
  </si>
  <si>
    <t>Matthias Hirtzberger</t>
  </si>
  <si>
    <t>Grüner Veltliner Kollmütz Smaragd</t>
  </si>
  <si>
    <t>tr-16-14676</t>
  </si>
  <si>
    <t>Weinbach</t>
  </si>
  <si>
    <t>Riesling Schlossberg GC</t>
  </si>
  <si>
    <t>L-BOX-I/04</t>
  </si>
  <si>
    <t>tr-16-14736</t>
  </si>
  <si>
    <t>Chateau de Fieuzal</t>
  </si>
  <si>
    <t>de Fieuzal</t>
  </si>
  <si>
    <t>R-BOX-D/09</t>
  </si>
  <si>
    <t>tr-16-14809</t>
  </si>
  <si>
    <t>Rothenberg GG</t>
  </si>
  <si>
    <t>R-BOX-C/02</t>
  </si>
  <si>
    <t>tr-16-14810</t>
  </si>
  <si>
    <t>Chateau Talbot</t>
  </si>
  <si>
    <t>Talbot</t>
  </si>
  <si>
    <t>R-BOX-E/04</t>
  </si>
  <si>
    <t>tr-16-14863</t>
  </si>
  <si>
    <t>tr-16-14866</t>
  </si>
  <si>
    <t>Chambolle-Musigny AC</t>
  </si>
  <si>
    <t>tr-16-14945</t>
  </si>
  <si>
    <t>Gevrey Chambertin Les Etelois</t>
  </si>
  <si>
    <t>G-BOX-F/02</t>
  </si>
  <si>
    <t>tr-16-14960</t>
  </si>
  <si>
    <t>Nuits-Saint-Georges</t>
  </si>
  <si>
    <t>Nuits St. Georges Aux Thorey 1er Cru</t>
  </si>
  <si>
    <t>tr-16-14962</t>
  </si>
  <si>
    <t>tr-16-14965</t>
  </si>
  <si>
    <t>W-BOX-N/04</t>
  </si>
  <si>
    <t>tr-16-14994</t>
  </si>
  <si>
    <t>Beaune Cent Vignes 1er Cru</t>
  </si>
  <si>
    <t>G-BOX-C/09</t>
  </si>
  <si>
    <t>tr-16-14995</t>
  </si>
  <si>
    <t>tr-16-15008</t>
  </si>
  <si>
    <t>tr-16-15020</t>
  </si>
  <si>
    <t>G-BOX-D/06</t>
  </si>
  <si>
    <t>tr-16-15021</t>
  </si>
  <si>
    <t>tr-16-15022</t>
  </si>
  <si>
    <t>tr-16-15030</t>
  </si>
  <si>
    <t>G-BOX-C/06</t>
  </si>
  <si>
    <t>tr-16-15063</t>
  </si>
  <si>
    <t>tr-16-15068</t>
  </si>
  <si>
    <t>tr-16-15070</t>
  </si>
  <si>
    <t>tr-16-15071</t>
  </si>
  <si>
    <t>tr-16-15072</t>
  </si>
  <si>
    <t>tr-16-15073</t>
  </si>
  <si>
    <t>tr-16-15079</t>
  </si>
  <si>
    <t>tr-16-15081</t>
  </si>
  <si>
    <t>tr-16-15082</t>
  </si>
  <si>
    <t>tr-16-15085</t>
  </si>
  <si>
    <t>tr-16-15087</t>
  </si>
  <si>
    <t>tr-16-15096</t>
  </si>
  <si>
    <t>tr-16-15097</t>
  </si>
  <si>
    <t>tr-16-15114</t>
  </si>
  <si>
    <t>Sauvignon Blanc Auslese</t>
  </si>
  <si>
    <t>tr-16-15235</t>
  </si>
  <si>
    <t>Riesling Apotheke GG</t>
  </si>
  <si>
    <t>P-BOX-H/06</t>
  </si>
  <si>
    <t>tr-16-15283</t>
  </si>
  <si>
    <t>tr-16-15298</t>
  </si>
  <si>
    <t>tr-16-15433</t>
  </si>
  <si>
    <t>Domaine Olivier Leflaive</t>
  </si>
  <si>
    <t>tr-16-15454</t>
  </si>
  <si>
    <t>Domaine Anne Boisson-Vadot</t>
  </si>
  <si>
    <t>W-BOX-O/01</t>
  </si>
  <si>
    <t>tr-16-15469</t>
  </si>
  <si>
    <t>Brut Vintage Collection</t>
  </si>
  <si>
    <t>NI-A/01-B</t>
  </si>
  <si>
    <t>tr-16-15499</t>
  </si>
  <si>
    <t>Opus Eximium No. 26</t>
  </si>
  <si>
    <t>tr-16-15583</t>
  </si>
  <si>
    <t>tr-16-15611</t>
  </si>
  <si>
    <t>Grüner Veltliner Tradition</t>
  </si>
  <si>
    <t>W-BOX-H/11</t>
  </si>
  <si>
    <t>tr-16-15630</t>
  </si>
  <si>
    <t>Rusden Estate</t>
  </si>
  <si>
    <t>Black Guts Shiraz</t>
  </si>
  <si>
    <t>VR-J/06</t>
  </si>
  <si>
    <t>tr-16-15673</t>
  </si>
  <si>
    <t>Meursault Genevrieres 1er Cru</t>
  </si>
  <si>
    <t>tr-16-15754</t>
  </si>
  <si>
    <t>Puligny-Montrachet les Folatieres 1er Cru</t>
  </si>
  <si>
    <t>tr-16-15761</t>
  </si>
  <si>
    <t>Franz Hirtzberger</t>
  </si>
  <si>
    <t>tr-16-15788</t>
  </si>
  <si>
    <t>Schweiz</t>
  </si>
  <si>
    <t>Tessin</t>
  </si>
  <si>
    <t>Azienda Agricola Belvedere (Luigi Zanini)</t>
  </si>
  <si>
    <t>Merlot Vinattieri</t>
  </si>
  <si>
    <t>tr-16-2116</t>
  </si>
  <si>
    <t>Sassoaloro</t>
  </si>
  <si>
    <t>elb,ev</t>
  </si>
  <si>
    <t>tr-16-3919</t>
  </si>
  <si>
    <t>tr-16-5223</t>
  </si>
  <si>
    <t>Batard-Montrachet</t>
  </si>
  <si>
    <t>Paul Pernot</t>
  </si>
  <si>
    <t>G-BOX-G/03</t>
  </si>
  <si>
    <t>tr-16-5849</t>
  </si>
  <si>
    <t>Wachenheimer Gerümpel Riesling TBA</t>
  </si>
  <si>
    <t>tr-16-6880</t>
  </si>
  <si>
    <t>tr-16-7377</t>
  </si>
  <si>
    <t>tr-16-8580</t>
  </si>
  <si>
    <t>tr-16-8613</t>
  </si>
  <si>
    <t>tr-16-8616</t>
  </si>
  <si>
    <t>tr-16-8929</t>
  </si>
  <si>
    <t>Gelber Muskateller Federspiel</t>
  </si>
  <si>
    <t>tr-16-9030</t>
  </si>
  <si>
    <t>tr-16-9038</t>
  </si>
  <si>
    <t>tr-16-9044</t>
  </si>
  <si>
    <t>tr-16-9542</t>
  </si>
  <si>
    <t>Bassermann-Jordan</t>
  </si>
  <si>
    <t>VR-I/07</t>
  </si>
  <si>
    <t>tr-16-10401</t>
  </si>
  <si>
    <t>P-BOX-F/08</t>
  </si>
  <si>
    <t>tr-16-10439</t>
  </si>
  <si>
    <t>tr-16-10442</t>
  </si>
  <si>
    <t>Riesling Stromberg GG</t>
  </si>
  <si>
    <t>tr-16-10636</t>
  </si>
  <si>
    <t>tr-16-10637</t>
  </si>
  <si>
    <t>tr-16-10641</t>
  </si>
  <si>
    <t>tr-16-11404</t>
  </si>
  <si>
    <t>Schloss Hardegg</t>
  </si>
  <si>
    <t>Viognier</t>
  </si>
  <si>
    <t>VR-C/03</t>
  </si>
  <si>
    <t>tr-16-11427</t>
  </si>
  <si>
    <t>Blaufränkisch Königsberg Alte Reben</t>
  </si>
  <si>
    <t>W-BOX-N/01</t>
  </si>
  <si>
    <t>tr-16-11620</t>
  </si>
  <si>
    <t>Wellanschitz</t>
  </si>
  <si>
    <t>Blaufränkisch Well Reserve</t>
  </si>
  <si>
    <t>tr-16-11697</t>
  </si>
  <si>
    <t>tr-16-12604</t>
  </si>
  <si>
    <t>tr-16-12608</t>
  </si>
  <si>
    <t>Mitolo</t>
  </si>
  <si>
    <t>Shiraz Savirat</t>
  </si>
  <si>
    <t>R-BOX-I/05</t>
  </si>
  <si>
    <t>tr-16-12687</t>
  </si>
  <si>
    <t>Shiraz G.A.M</t>
  </si>
  <si>
    <t>R-BOX-C/06</t>
  </si>
  <si>
    <t>tr-16-12688</t>
  </si>
  <si>
    <t>R-BOX-H/04</t>
  </si>
  <si>
    <t>tr-16-12701</t>
  </si>
  <si>
    <t>R-BOX-I/07</t>
  </si>
  <si>
    <t>tr-16-12706</t>
  </si>
  <si>
    <t>tr-16-12749</t>
  </si>
  <si>
    <t>Riesling Langenmorgen GG</t>
  </si>
  <si>
    <t>R-BOX-C/05</t>
  </si>
  <si>
    <t>tr-16-12773</t>
  </si>
  <si>
    <t>Von Buhl</t>
  </si>
  <si>
    <t>GELB-B/02</t>
  </si>
  <si>
    <t>tr-16-12784</t>
  </si>
  <si>
    <t>R-BOX-J/02</t>
  </si>
  <si>
    <t>tr-16-12796</t>
  </si>
  <si>
    <t>P-BOX-B/07</t>
  </si>
  <si>
    <t>tr-16-12854</t>
  </si>
  <si>
    <t>Frescobaldi - Castelgiocondo</t>
  </si>
  <si>
    <t>tr-16-12856</t>
  </si>
  <si>
    <t>1xelv</t>
  </si>
  <si>
    <t>tr-16-12988</t>
  </si>
  <si>
    <t>Riesling von der Fels</t>
  </si>
  <si>
    <t>L-BOX-E/05</t>
  </si>
  <si>
    <t>tr-16-13006</t>
  </si>
  <si>
    <t>Sauvignon Blanc Sernau</t>
  </si>
  <si>
    <t>VR-G/07</t>
  </si>
  <si>
    <t>tr-16-13475</t>
  </si>
  <si>
    <t>Sauvignon Blanc "R"</t>
  </si>
  <si>
    <t>tr-16-13545</t>
  </si>
  <si>
    <t>Südtirol</t>
  </si>
  <si>
    <t>Lageder</t>
  </si>
  <si>
    <t>Chardonnay Löwengang</t>
  </si>
  <si>
    <t>tr-16-13626</t>
  </si>
  <si>
    <t>tr-16-13691</t>
  </si>
  <si>
    <t>VR Regal</t>
  </si>
  <si>
    <t>tr-16-13866</t>
  </si>
  <si>
    <t>Riesling Frühlingsplätzchen Spätlese</t>
  </si>
  <si>
    <t>tr-16-13883</t>
  </si>
  <si>
    <t>tr-16-13910</t>
  </si>
  <si>
    <t>tr-16-13914</t>
  </si>
  <si>
    <t>tr-16-14060</t>
  </si>
  <si>
    <t>Chateau de Fargues</t>
  </si>
  <si>
    <t>de Fargues</t>
  </si>
  <si>
    <t>esv,eb</t>
  </si>
  <si>
    <t>tr-16-14078</t>
  </si>
  <si>
    <t>tr-16-14084</t>
  </si>
  <si>
    <t>tr-16-14099</t>
  </si>
  <si>
    <t>Domaine Louis Latour</t>
  </si>
  <si>
    <t>Grands Echezaux GC</t>
  </si>
  <si>
    <t>NI-C/01</t>
  </si>
  <si>
    <t>tr-16-14130</t>
  </si>
  <si>
    <t>VR-M/07</t>
  </si>
  <si>
    <t>tr-16-14192</t>
  </si>
  <si>
    <t>Reve de Jeunesse 37</t>
  </si>
  <si>
    <t>VR-L/08</t>
  </si>
  <si>
    <t>tr-16-14196</t>
  </si>
  <si>
    <t>Beringer</t>
  </si>
  <si>
    <t>Cabernet Sauvignon Private Reserve</t>
  </si>
  <si>
    <t>L-BOX-H/02</t>
  </si>
  <si>
    <t>tr-16-14215</t>
  </si>
  <si>
    <t>Jamek</t>
  </si>
  <si>
    <t>tr-16-14271</t>
  </si>
  <si>
    <t>Hannes Hirsch</t>
  </si>
  <si>
    <t>L-BOX-E/10</t>
  </si>
  <si>
    <t>tr-16-14386</t>
  </si>
  <si>
    <t>Sauvignon Blanc Colles</t>
  </si>
  <si>
    <t>R-BOX-H/08</t>
  </si>
  <si>
    <t>tr-16-14407</t>
  </si>
  <si>
    <t>Overture</t>
  </si>
  <si>
    <t>tr-16-14548</t>
  </si>
  <si>
    <t>Schwarz Rot</t>
  </si>
  <si>
    <t>P-BOX-H/04</t>
  </si>
  <si>
    <t>tr-16-14565</t>
  </si>
  <si>
    <t>Giusto di Notri</t>
  </si>
  <si>
    <t>P-BOX-D/09</t>
  </si>
  <si>
    <t>tr-16-14574</t>
  </si>
  <si>
    <t>P-BOX-C/07</t>
  </si>
  <si>
    <t>tr-16-14575</t>
  </si>
  <si>
    <t>Grüner Veltliner Pichl Point Smaragd</t>
  </si>
  <si>
    <t>L-BOX-I/03</t>
  </si>
  <si>
    <t>tr-16-14728</t>
  </si>
  <si>
    <t>W-BOX-B/03</t>
  </si>
  <si>
    <t>tr-16-14755</t>
  </si>
  <si>
    <t>Westhofen</t>
  </si>
  <si>
    <t>tr-16-14789</t>
  </si>
  <si>
    <t>tr-16-14835</t>
  </si>
  <si>
    <t>tr-16-14840</t>
  </si>
  <si>
    <t>Chateau Rauzan Segla</t>
  </si>
  <si>
    <t>Rauzan Segla</t>
  </si>
  <si>
    <t>R-BOX-M/03</t>
  </si>
  <si>
    <t>tr-16-14861</t>
  </si>
  <si>
    <t>tr-16-15027</t>
  </si>
  <si>
    <t>Riesling Hubacker GG</t>
  </si>
  <si>
    <t>G-BOX-I/08</t>
  </si>
  <si>
    <t>tr-16-15049</t>
  </si>
  <si>
    <t>Poggio Scalette</t>
  </si>
  <si>
    <t>Il Carbonaione</t>
  </si>
  <si>
    <t>W-BOX-M/01</t>
  </si>
  <si>
    <t>tr-16-15098</t>
  </si>
  <si>
    <t>L-BOX-G/06</t>
  </si>
  <si>
    <t>tr-16-15332</t>
  </si>
  <si>
    <t>Saint Aubin 1er Cru Les Charmois</t>
  </si>
  <si>
    <t>W-BOX-A/07</t>
  </si>
  <si>
    <t>tr-16-15441</t>
  </si>
  <si>
    <t>Chassagne Montrachet 1er Cru Les Caillerets</t>
  </si>
  <si>
    <t>W-BOX-M/08</t>
  </si>
  <si>
    <t>tr-16-15446</t>
  </si>
  <si>
    <t>tr-16-15463</t>
  </si>
  <si>
    <t>Domaine Thibault Liger-Belair</t>
  </si>
  <si>
    <t>Corton Renards Grand Cru</t>
  </si>
  <si>
    <t>tr-16-15476</t>
  </si>
  <si>
    <t>Domaine de la Pousse D´Or</t>
  </si>
  <si>
    <t>Puligny Montrachet 1er Cru Clos du Cailleret</t>
  </si>
  <si>
    <t>tr-16-15478</t>
  </si>
  <si>
    <t>Domaine Denis Mortet</t>
  </si>
  <si>
    <t>Gevrey-Chambertin 1er Cru "Les Champeaux"</t>
  </si>
  <si>
    <t>W-BOX-C/02</t>
  </si>
  <si>
    <t>tr-16-15490</t>
  </si>
  <si>
    <t>W-BOX-S/07</t>
  </si>
  <si>
    <t>tr-16-15507</t>
  </si>
  <si>
    <t>The Hated Hunter</t>
  </si>
  <si>
    <t>PINK-1/6</t>
  </si>
  <si>
    <t>tr-16-15541</t>
  </si>
  <si>
    <t>The Gorgeous Victim</t>
  </si>
  <si>
    <t>tr-16-15542</t>
  </si>
  <si>
    <t>tr-16-15551</t>
  </si>
  <si>
    <t>tr-16-15600</t>
  </si>
  <si>
    <t>W.BOX-D/06</t>
  </si>
  <si>
    <t>tr-16-15606</t>
  </si>
  <si>
    <t>La Muntada blanc</t>
  </si>
  <si>
    <t>W-BOX-K/06</t>
  </si>
  <si>
    <t>tr-16-15686</t>
  </si>
  <si>
    <t>tr-16-15701</t>
  </si>
  <si>
    <t>Meursault Perrieres 1er Cru</t>
  </si>
  <si>
    <t>tr-16-15756</t>
  </si>
  <si>
    <t>tr-16-15760</t>
  </si>
  <si>
    <t>Saint Aubin Chatenieres 1er Cru</t>
  </si>
  <si>
    <t>tr-16-15762</t>
  </si>
  <si>
    <t>TBA Chardonnay Nouvelle Vague No. 10</t>
  </si>
  <si>
    <t>R-BOX-H/01</t>
  </si>
  <si>
    <t>tr-16-2475</t>
  </si>
  <si>
    <t>Bertani</t>
  </si>
  <si>
    <t>tr-16-3263</t>
  </si>
  <si>
    <t>tr-16-5818</t>
  </si>
  <si>
    <t>tr-16-6024</t>
  </si>
  <si>
    <t>tr-16-7171</t>
  </si>
  <si>
    <t>VR-H/09</t>
  </si>
  <si>
    <t>tr-16-7446</t>
  </si>
  <si>
    <t>tr-16-8432</t>
  </si>
  <si>
    <t>tr-16-8701</t>
  </si>
  <si>
    <t>W-BOX-A/02</t>
  </si>
  <si>
    <t>tr-16-8756</t>
  </si>
  <si>
    <t>P-BOX-B/05</t>
  </si>
  <si>
    <t>tr-16-8996</t>
  </si>
  <si>
    <t>tr-16-9270</t>
  </si>
  <si>
    <t>Mazis Chambertin GC</t>
  </si>
  <si>
    <t>tr-16-9554</t>
  </si>
  <si>
    <t>Riesling Laurentiuslay GG</t>
  </si>
  <si>
    <t>tr-16-10175</t>
  </si>
  <si>
    <t>P-BOX-B/08</t>
  </si>
  <si>
    <t>tr-16-10478</t>
  </si>
  <si>
    <t>P-BOX-G/01</t>
  </si>
  <si>
    <t>tr-16-10516</t>
  </si>
  <si>
    <t>Chateau de Rayne Vigneau</t>
  </si>
  <si>
    <t>Rayne Vigneau</t>
  </si>
  <si>
    <t>tr-16-10865</t>
  </si>
  <si>
    <t>Veyder-Malberg</t>
  </si>
  <si>
    <t>Grüner Veltliner Weitenberg</t>
  </si>
  <si>
    <t>tr-16-11319</t>
  </si>
  <si>
    <t>Chateau Trotanoy</t>
  </si>
  <si>
    <t>Trotanoy</t>
  </si>
  <si>
    <t>tr-16-11719</t>
  </si>
  <si>
    <t>tr-16-12267</t>
  </si>
  <si>
    <t>Chateau Pavie Decesse</t>
  </si>
  <si>
    <t>Pavie Decesse</t>
  </si>
  <si>
    <t>tr-16-12373</t>
  </si>
  <si>
    <t>Shiraz Reiver</t>
  </si>
  <si>
    <t>tr-16-12686</t>
  </si>
  <si>
    <t>Riesling Brauneberger Juffer Sonnenuhr AL GK</t>
  </si>
  <si>
    <t>tr-16-12714</t>
  </si>
  <si>
    <t>R-BOX-C/04</t>
  </si>
  <si>
    <t>tr-16-12801</t>
  </si>
  <si>
    <t>tr-16-12842</t>
  </si>
  <si>
    <t>Riesling Ganz Horn Im Sonnenschein GG</t>
  </si>
  <si>
    <t>tr-16-12890</t>
  </si>
  <si>
    <t>Jean Marc Boillot</t>
  </si>
  <si>
    <t>Pommard Jarollieres 1er Cru</t>
  </si>
  <si>
    <t>tr-16-12984</t>
  </si>
  <si>
    <t>Grauburgunder Sernau</t>
  </si>
  <si>
    <t>tr-16-13085</t>
  </si>
  <si>
    <t>Riesling Klosterberg AL***GK</t>
  </si>
  <si>
    <t>L-BOX-E/01</t>
  </si>
  <si>
    <t>tr-16-13166</t>
  </si>
  <si>
    <t>Riesling Kinheimer Rosenberg Spätlese - grüne Kapsel</t>
  </si>
  <si>
    <t>tr-16-13176</t>
  </si>
  <si>
    <t>tr-16-13633</t>
  </si>
  <si>
    <t>Georges Vernay</t>
  </si>
  <si>
    <t>Maison Rouge - Cote Rotie</t>
  </si>
  <si>
    <t>VR-K/02</t>
  </si>
  <si>
    <t>tr-16-13637</t>
  </si>
  <si>
    <t>VR-I/01</t>
  </si>
  <si>
    <t>tr-16-13794</t>
  </si>
  <si>
    <t>tr-16-13915</t>
  </si>
  <si>
    <t>tr-16-14030</t>
  </si>
  <si>
    <t>ORANGE-A/01_D</t>
  </si>
  <si>
    <t>tr-16-14043</t>
  </si>
  <si>
    <t>L-BOX-K/07</t>
  </si>
  <si>
    <t>tr-16-14135</t>
  </si>
  <si>
    <t>L-BOX-K/08</t>
  </si>
  <si>
    <t>tr-16-14136</t>
  </si>
  <si>
    <t>tr-16-14389</t>
  </si>
  <si>
    <t xml:space="preserve">Puligny-Montrachet Champ Canet 1er Cru </t>
  </si>
  <si>
    <t>R-BOX-L/03</t>
  </si>
  <si>
    <t>tr-16-14394</t>
  </si>
  <si>
    <t>tr-16-14429</t>
  </si>
  <si>
    <t>Grüner Veltliner Schön Smaragd</t>
  </si>
  <si>
    <t>tr-16-14527</t>
  </si>
  <si>
    <t>tr-16-14551</t>
  </si>
  <si>
    <t>tr-16-14559</t>
  </si>
  <si>
    <t>L-BOX-D/02</t>
  </si>
  <si>
    <t>tr-16-14643</t>
  </si>
  <si>
    <t xml:space="preserve">Nigl </t>
  </si>
  <si>
    <t>Grüner Veltliner Privat</t>
  </si>
  <si>
    <t>L-BOX-H/06</t>
  </si>
  <si>
    <t>tr-16-14727</t>
  </si>
  <si>
    <t>Riesling Best Of Smaragd</t>
  </si>
  <si>
    <t>tr-16-14730</t>
  </si>
  <si>
    <t>Weil, Robert</t>
  </si>
  <si>
    <t>Gräfenberg GG</t>
  </si>
  <si>
    <t>tr-16-14814</t>
  </si>
  <si>
    <t>G-BOX-J/08</t>
  </si>
  <si>
    <t>tr-16-14974</t>
  </si>
  <si>
    <t>tr-16-15028</t>
  </si>
  <si>
    <t>tr-16-15029</t>
  </si>
  <si>
    <t>P-BOX-G/08</t>
  </si>
  <si>
    <t>tr-16-15284</t>
  </si>
  <si>
    <t>Blaufränkisch Reserve</t>
  </si>
  <si>
    <t>W-BOX-F/03</t>
  </si>
  <si>
    <t>tr-16-15405</t>
  </si>
  <si>
    <t>L-BOX-L/07</t>
  </si>
  <si>
    <t>tr-16-15429</t>
  </si>
  <si>
    <t>Domaine Pierre Boisson</t>
  </si>
  <si>
    <t>tr-16-15466</t>
  </si>
  <si>
    <t>Domaine Raymond Dupont-Fahn</t>
  </si>
  <si>
    <t>Puligny Montrachet 1er Cru Les Folatieres</t>
  </si>
  <si>
    <t>W-BOX-O/09</t>
  </si>
  <si>
    <t>tr-16-15475</t>
  </si>
  <si>
    <t>tr-16-15548</t>
  </si>
  <si>
    <t>tr-16-15569</t>
  </si>
  <si>
    <t>Cabernet-Merlot 1013</t>
  </si>
  <si>
    <t>tr-16-15580</t>
  </si>
  <si>
    <t>Cuvee Römerhof</t>
  </si>
  <si>
    <t>R-BOX-H/07</t>
  </si>
  <si>
    <t>tr-16-15703</t>
  </si>
  <si>
    <t>tr-16-15706</t>
  </si>
  <si>
    <t>tr-16-15708</t>
  </si>
  <si>
    <t>tr-16-15713</t>
  </si>
  <si>
    <t>Grüner Veltliner Mühlpoint Federspiel</t>
  </si>
  <si>
    <t>VR</t>
  </si>
  <si>
    <t>tr-16-15723</t>
  </si>
  <si>
    <t>Riesling Dürnstein Federspiel</t>
  </si>
  <si>
    <t>tr-16-15726</t>
  </si>
  <si>
    <t>tr-16-15729</t>
  </si>
  <si>
    <t>tr-16-15732</t>
  </si>
  <si>
    <t>tr-16-15733</t>
  </si>
  <si>
    <t>Chassagne-Montrachet les Baudines 1er Cru</t>
  </si>
  <si>
    <t>tr-16-15744</t>
  </si>
  <si>
    <t>TBA Traminer Nouvelle Vague No. 10</t>
  </si>
  <si>
    <t>tr-16-2477</t>
  </si>
  <si>
    <t>TBA Chardonnay Nouvelle Vague No. 8</t>
  </si>
  <si>
    <t>tr-16-2479</t>
  </si>
  <si>
    <t>L-BOX-C/02</t>
  </si>
  <si>
    <t>tr-16-5250</t>
  </si>
  <si>
    <t>Esmonin</t>
  </si>
  <si>
    <t>Chambertin GC</t>
  </si>
  <si>
    <t>tr-16-5545</t>
  </si>
  <si>
    <t>G-BOX-G/02</t>
  </si>
  <si>
    <t>tr-16-8601</t>
  </si>
  <si>
    <t>tr-16-8620</t>
  </si>
  <si>
    <t>tr-16-8637</t>
  </si>
  <si>
    <t>tr-16-9011</t>
  </si>
  <si>
    <t>Riesling Steiles Stück</t>
  </si>
  <si>
    <t>tr-16-10185</t>
  </si>
  <si>
    <t>Chateau Larmande</t>
  </si>
  <si>
    <t>Larmande</t>
  </si>
  <si>
    <t>L-BOX-E/04</t>
  </si>
  <si>
    <t>tr-16-10233</t>
  </si>
  <si>
    <t>Spätburgunder Herrenberg  Alte Reben</t>
  </si>
  <si>
    <t>P-BOX-H/05</t>
  </si>
  <si>
    <t>tr-16-10359</t>
  </si>
  <si>
    <t>Riesling Kalkofen GG</t>
  </si>
  <si>
    <t>VR-J/01</t>
  </si>
  <si>
    <t>tr-16-10406</t>
  </si>
  <si>
    <t>P-BOX-J/05</t>
  </si>
  <si>
    <t>tr-16-10460</t>
  </si>
  <si>
    <t>tr-16-10465</t>
  </si>
  <si>
    <t>tr-16-10466</t>
  </si>
  <si>
    <t>Riesling Siegelsberg GG</t>
  </si>
  <si>
    <t>tr-16-10498</t>
  </si>
  <si>
    <t>P-BOX-E/04</t>
  </si>
  <si>
    <t>tr-16-10507</t>
  </si>
  <si>
    <t>P-BOX-H/01</t>
  </si>
  <si>
    <t>tr-16-10517</t>
  </si>
  <si>
    <t>Chateau Lafleur Petrus</t>
  </si>
  <si>
    <t>Lafleur Petrus</t>
  </si>
  <si>
    <t>GELB-B/04</t>
  </si>
  <si>
    <t>tr-16-11720</t>
  </si>
  <si>
    <t>ORANGE-A/02</t>
  </si>
  <si>
    <t>tr-16-12374</t>
  </si>
  <si>
    <t>Riesling Erdener Prälat AL</t>
  </si>
  <si>
    <t>tr-16-12712</t>
  </si>
  <si>
    <t>Schloss Lieser</t>
  </si>
  <si>
    <t>Riesling Niederberg Helden AL LGK</t>
  </si>
  <si>
    <t>R-BOX-E/07</t>
  </si>
  <si>
    <t>tr-16-12728</t>
  </si>
  <si>
    <t>tr-16-12803</t>
  </si>
  <si>
    <t>R-BOX-L/05</t>
  </si>
  <si>
    <t>tr-16-12858</t>
  </si>
  <si>
    <t>W-BOX-F/06</t>
  </si>
  <si>
    <t>tr-16-12921</t>
  </si>
  <si>
    <t>Chateau Canon</t>
  </si>
  <si>
    <t>Canon</t>
  </si>
  <si>
    <t>tr-16-12996</t>
  </si>
  <si>
    <t>Sauvignon Blanc 29</t>
  </si>
  <si>
    <t>tr-16-13089</t>
  </si>
  <si>
    <t>tr-16-13092</t>
  </si>
  <si>
    <t>Cuvee Excellent R</t>
  </si>
  <si>
    <t>W-BOX-I/04</t>
  </si>
  <si>
    <t>tr-16-13144</t>
  </si>
  <si>
    <t>tr-16-13154</t>
  </si>
  <si>
    <t>tr-16-13169</t>
  </si>
  <si>
    <t>Egon Müller</t>
  </si>
  <si>
    <t>Riesling Scharzhof</t>
  </si>
  <si>
    <t>tr-16-13476</t>
  </si>
  <si>
    <t>W-BOX-E/04</t>
  </si>
  <si>
    <t>tr-16-13525</t>
  </si>
  <si>
    <t>tr-16-13576</t>
  </si>
  <si>
    <t>VR-D/08</t>
  </si>
  <si>
    <t>tr-16-13785</t>
  </si>
  <si>
    <t>tr-16-13932</t>
  </si>
  <si>
    <t>tr-16-14074</t>
  </si>
  <si>
    <t>tr-16-14076</t>
  </si>
  <si>
    <t>Rossignol-Trapet</t>
  </si>
  <si>
    <t>L-BOX-I/06</t>
  </si>
  <si>
    <t>tr-16-14077</t>
  </si>
  <si>
    <t>Chambertin Cuvee Heritiers</t>
  </si>
  <si>
    <t>tr-16-14133</t>
  </si>
  <si>
    <t>P-BOX-B/01</t>
  </si>
  <si>
    <t>tr-16-14182</t>
  </si>
  <si>
    <t>Dönnhoff</t>
  </si>
  <si>
    <t>Riesling Hermannshöhle AL</t>
  </si>
  <si>
    <t>tr-16-14350</t>
  </si>
  <si>
    <t>tr-16-14358</t>
  </si>
  <si>
    <t>Grüner Veltliner Grub</t>
  </si>
  <si>
    <t>tr-16-14383</t>
  </si>
  <si>
    <t>Riesling Gaisberg</t>
  </si>
  <si>
    <t>tr-16-14388</t>
  </si>
  <si>
    <t>tr-16-14401</t>
  </si>
  <si>
    <t>tr-16-14458</t>
  </si>
  <si>
    <t>R-BOX-K/02</t>
  </si>
  <si>
    <t>tr-16-14469</t>
  </si>
  <si>
    <t>Chateau Brane-Cantenac</t>
  </si>
  <si>
    <t>Brane-Cantenac</t>
  </si>
  <si>
    <t>tr-16-14471</t>
  </si>
  <si>
    <t>tr-16-14506</t>
  </si>
  <si>
    <t>tr-16-14541</t>
  </si>
  <si>
    <t>Reve de Jeunesse 33</t>
  </si>
  <si>
    <t>tr-16-14553</t>
  </si>
  <si>
    <t>Reve de Jeunesse 35</t>
  </si>
  <si>
    <t>R-BOX-M/09</t>
  </si>
  <si>
    <t>tr-16-14555</t>
  </si>
  <si>
    <t>P-BOX-H/08</t>
  </si>
  <si>
    <t>tr-16-14561</t>
  </si>
  <si>
    <t>Sauvignon Blanc Privat</t>
  </si>
  <si>
    <t>ORANGE</t>
  </si>
  <si>
    <t>tr-16-14610</t>
  </si>
  <si>
    <t>tr-16-14611</t>
  </si>
  <si>
    <t>Riesling Morstein Auslese</t>
  </si>
  <si>
    <t>tr-16-14784</t>
  </si>
  <si>
    <t>L-BOX-M/02</t>
  </si>
  <si>
    <t>tr-16-14824</t>
  </si>
  <si>
    <t>Domaine de la Mordoree</t>
  </si>
  <si>
    <t>Chateauneuf du Pape Cuvee Reine Bois</t>
  </si>
  <si>
    <t>GELB-A/04</t>
  </si>
  <si>
    <t>tr-16-14843</t>
  </si>
  <si>
    <t>G-BOX-L/07</t>
  </si>
  <si>
    <t>tr-16-14938</t>
  </si>
  <si>
    <t>G-BOX-L/08</t>
  </si>
  <si>
    <t>tr-16-14940</t>
  </si>
  <si>
    <t>tr-16-14942</t>
  </si>
  <si>
    <t>tr-16-14961</t>
  </si>
  <si>
    <t>tr-16-14964</t>
  </si>
  <si>
    <t>tr-16-15023</t>
  </si>
  <si>
    <t>tr-16-15033</t>
  </si>
  <si>
    <t>Remoissenet</t>
  </si>
  <si>
    <t>Corton GC</t>
  </si>
  <si>
    <t>tr-16-15099</t>
  </si>
  <si>
    <t>Robert Chevillon</t>
  </si>
  <si>
    <t>Nuits St. Georges Vieilles Vignes</t>
  </si>
  <si>
    <t>G-BOX-D/04</t>
  </si>
  <si>
    <t>tr-16-15100</t>
  </si>
  <si>
    <t>tr-16-15101</t>
  </si>
  <si>
    <t>tr-16-15299</t>
  </si>
  <si>
    <t>Graubünden</t>
  </si>
  <si>
    <t>Gantenbein</t>
  </si>
  <si>
    <t>tr-16-15410</t>
  </si>
  <si>
    <t>tr-16-15411</t>
  </si>
  <si>
    <t>tr-16-15419</t>
  </si>
  <si>
    <t>W-BOX-K/01</t>
  </si>
  <si>
    <t>tr-16-15423</t>
  </si>
  <si>
    <t>tr-16-15424</t>
  </si>
  <si>
    <t>tr-16-15428</t>
  </si>
  <si>
    <t>tr-16-15431</t>
  </si>
  <si>
    <t>tr-16-15444</t>
  </si>
  <si>
    <t>Batard-Montrachet Grand Cru</t>
  </si>
  <si>
    <t>W-BOX-N/08</t>
  </si>
  <si>
    <t>tr-16-15464</t>
  </si>
  <si>
    <t>Blanc de Blancs Grand Cru Mineral Vieux Millesime</t>
  </si>
  <si>
    <t>tr-16-15496</t>
  </si>
  <si>
    <t>tr-16-15498</t>
  </si>
  <si>
    <t>Blaufränkisch Carnuntum</t>
  </si>
  <si>
    <t>tr-16-15501</t>
  </si>
  <si>
    <t>Saudade</t>
  </si>
  <si>
    <t>G-BOX-H/06</t>
  </si>
  <si>
    <t>tr-16-15511</t>
  </si>
  <si>
    <t>G-BOX-K/05</t>
  </si>
  <si>
    <t>tr-16-15514</t>
  </si>
  <si>
    <t>Welschriesling Weinstock Alte Reben</t>
  </si>
  <si>
    <t>W-BOX-I/03</t>
  </si>
  <si>
    <t>tr-16-15543</t>
  </si>
  <si>
    <t>Loire</t>
  </si>
  <si>
    <t>Dagueneau</t>
  </si>
  <si>
    <t>Pouilly Fume Silex</t>
  </si>
  <si>
    <t>tr-16-15545</t>
  </si>
  <si>
    <t>L-BOX-J/08</t>
  </si>
  <si>
    <t>tr-16-15546</t>
  </si>
  <si>
    <t>W-BOX-D/11</t>
  </si>
  <si>
    <t>tr-16-15622</t>
  </si>
  <si>
    <t>W-BOX-E/11</t>
  </si>
  <si>
    <t>tr-16-15624</t>
  </si>
  <si>
    <t>W-BOX-F/10</t>
  </si>
  <si>
    <t>tr-16-15625</t>
  </si>
  <si>
    <t>Riesling Alte Reben</t>
  </si>
  <si>
    <t>W-BOX-J/11</t>
  </si>
  <si>
    <t>tr-16-15635</t>
  </si>
  <si>
    <t>W-BOX-K/11</t>
  </si>
  <si>
    <t>tr-16-15638</t>
  </si>
  <si>
    <t>W-BOX-L/11</t>
  </si>
  <si>
    <t>tr-16-15640</t>
  </si>
  <si>
    <t>W-BOX-P/11</t>
  </si>
  <si>
    <t>tr-16-15653</t>
  </si>
  <si>
    <t>W-BOX-Q/11</t>
  </si>
  <si>
    <t>tr-16-15655</t>
  </si>
  <si>
    <t>G-BOX-J/05</t>
  </si>
  <si>
    <t>tr-16-15682</t>
  </si>
  <si>
    <t>Blaufränkisch Jagini</t>
  </si>
  <si>
    <t>tr-16-15683</t>
  </si>
  <si>
    <t>tr-16-15684</t>
  </si>
  <si>
    <t>Chardonnay Gloria</t>
  </si>
  <si>
    <t>R-BOX-F/03</t>
  </si>
  <si>
    <t>tr-16-15693</t>
  </si>
  <si>
    <t>tr-16-15694</t>
  </si>
  <si>
    <t>tr-16-15695</t>
  </si>
  <si>
    <t>tr-16-15716</t>
  </si>
  <si>
    <t>Chassagne-Montrachet Abbaye de Morgeot 1er Cru</t>
  </si>
  <si>
    <t>tr-16-15740</t>
  </si>
  <si>
    <t>Chassagne-Montrachet la Maltroie 1er Cru</t>
  </si>
  <si>
    <t>tr-16-15741</t>
  </si>
  <si>
    <t>Agrapart</t>
  </si>
  <si>
    <t>Blanc de Blancs Extra Brut Mineral Grand Cru</t>
  </si>
  <si>
    <t>tr-16-15763</t>
  </si>
  <si>
    <t>De Sousa</t>
  </si>
  <si>
    <t>Cuvee Umami Grand Cru</t>
  </si>
  <si>
    <t>tr-16-15767</t>
  </si>
  <si>
    <t>Jerome Prevost</t>
  </si>
  <si>
    <t>La Closerie, Les Beguines LC12</t>
  </si>
  <si>
    <t>Pinot Meunier</t>
  </si>
  <si>
    <t>tr-16-15769</t>
  </si>
  <si>
    <t>La Closerie, Les Beguines LC16</t>
  </si>
  <si>
    <t>tr-16-15771</t>
  </si>
  <si>
    <t>tr-16-15779</t>
  </si>
  <si>
    <t>Welschriesling Alte Rebstöcke</t>
  </si>
  <si>
    <t>VR-B/07</t>
  </si>
  <si>
    <t>tr-16-15781</t>
  </si>
  <si>
    <t>Grauburgunder Pluris Smaragd</t>
  </si>
  <si>
    <t>tr-16-15786</t>
  </si>
  <si>
    <t>Riesling Singerriedel Smaragd</t>
  </si>
  <si>
    <t>tr-16-15791</t>
  </si>
  <si>
    <t>Lafite Rothschild</t>
  </si>
  <si>
    <t>tr-16-15793</t>
  </si>
  <si>
    <t>L-BOX-K/05</t>
  </si>
  <si>
    <t>tr-16-4805</t>
  </si>
  <si>
    <t>tr-16-8425</t>
  </si>
  <si>
    <t>tr-16-8574</t>
  </si>
  <si>
    <t>tr-16-8594</t>
  </si>
  <si>
    <t>tr-16-8598</t>
  </si>
  <si>
    <t>tr-16-8600</t>
  </si>
  <si>
    <t>tr-16-8625</t>
  </si>
  <si>
    <t>tr-16-8816</t>
  </si>
  <si>
    <t>tr-16-8817</t>
  </si>
  <si>
    <t>P-BOX-G/03</t>
  </si>
  <si>
    <t>tr-16-10515</t>
  </si>
  <si>
    <t>R-BOX-H/02</t>
  </si>
  <si>
    <t>tr-16-12702</t>
  </si>
  <si>
    <t>R-BOX-I/09</t>
  </si>
  <si>
    <t>tr-16-12704</t>
  </si>
  <si>
    <t>R-BOX-F/01</t>
  </si>
  <si>
    <t>tr-16-12711</t>
  </si>
  <si>
    <t>tr-16-12719</t>
  </si>
  <si>
    <t>R-BOX-E/08</t>
  </si>
  <si>
    <t>tr-16-12730</t>
  </si>
  <si>
    <t>tr-16-12731</t>
  </si>
  <si>
    <t>P-BOX-C/09</t>
  </si>
  <si>
    <t>tr-16-12853</t>
  </si>
  <si>
    <t>tr-16-13472</t>
  </si>
  <si>
    <t>tr-16-13913</t>
  </si>
  <si>
    <t>ORANGE-B/04</t>
  </si>
  <si>
    <t>tr-16-14397</t>
  </si>
  <si>
    <t>Zind Humbrecht</t>
  </si>
  <si>
    <t>Riesling Clos Windsbuhl</t>
  </si>
  <si>
    <t>L-BOX-J/02</t>
  </si>
  <si>
    <t>tr-16-14740</t>
  </si>
  <si>
    <t>Chateau La Tour du Pin Figeac</t>
  </si>
  <si>
    <t>La Tour du Pin Figeac</t>
  </si>
  <si>
    <t>tr-16-14802</t>
  </si>
  <si>
    <t>R-BOX-D/01</t>
  </si>
  <si>
    <t>tr-16-14808</t>
  </si>
  <si>
    <t>Helen Turley</t>
  </si>
  <si>
    <t>Petite Syrah Hayne Vineyard</t>
  </si>
  <si>
    <t>Petite Syrah</t>
  </si>
  <si>
    <t>R-BOX-G/08</t>
  </si>
  <si>
    <t>tr-16-14854</t>
  </si>
  <si>
    <t>tr-16-15504</t>
  </si>
  <si>
    <t>Blaufränkisch Liebkind</t>
  </si>
  <si>
    <t>tr-16-15509</t>
  </si>
  <si>
    <t>P-BOX-K/02</t>
  </si>
  <si>
    <t>tr-16-15515</t>
  </si>
  <si>
    <t>tr-16-15553</t>
  </si>
  <si>
    <t>W-BOX-T/04</t>
  </si>
  <si>
    <t>tr-16-15610</t>
  </si>
  <si>
    <t>R-BOX-F/05</t>
  </si>
  <si>
    <t>tr-16-15712</t>
  </si>
  <si>
    <t>tr-16-15734</t>
  </si>
  <si>
    <t>tr-16-8423</t>
  </si>
  <si>
    <t>P-BOX-E/03</t>
  </si>
  <si>
    <t>tr-16-10513</t>
  </si>
  <si>
    <t>tr-16-11171</t>
  </si>
  <si>
    <t>Riesling Goldtröpfchen Spätlese</t>
  </si>
  <si>
    <t>tr-16-12432</t>
  </si>
  <si>
    <t>R-BOX-J/08</t>
  </si>
  <si>
    <t>tr-16-12698</t>
  </si>
  <si>
    <t>tr-16-13464</t>
  </si>
  <si>
    <t>La Roque rouge</t>
  </si>
  <si>
    <t>tr-16-13636</t>
  </si>
  <si>
    <t>Schwarz weiß</t>
  </si>
  <si>
    <t>tr-16-13649</t>
  </si>
  <si>
    <t>tr-16-13868</t>
  </si>
  <si>
    <t>tr-16-14021</t>
  </si>
  <si>
    <t>Chateau La Conseillante</t>
  </si>
  <si>
    <t>La Conseillante</t>
  </si>
  <si>
    <t>tr-16-14049</t>
  </si>
  <si>
    <t>tr-16-14071</t>
  </si>
  <si>
    <t>tr-16-14072</t>
  </si>
  <si>
    <t>tr-16-14399</t>
  </si>
  <si>
    <t>Jungenberg</t>
  </si>
  <si>
    <t>L-BOX-K/02</t>
  </si>
  <si>
    <t>tr-16-14620</t>
  </si>
  <si>
    <t>Chateau Dufort Vivens</t>
  </si>
  <si>
    <t>Dufort Vivens</t>
  </si>
  <si>
    <t>L-BOX-M/05</t>
  </si>
  <si>
    <t>tr-16-14807</t>
  </si>
  <si>
    <t>L-BOX-M/08</t>
  </si>
  <si>
    <t>tr-16-14815</t>
  </si>
  <si>
    <t>Proidl</t>
  </si>
  <si>
    <t>Grüner Veltliner   Auslese</t>
  </si>
  <si>
    <t>G-BOX-J/03</t>
  </si>
  <si>
    <t>tr-16-15242</t>
  </si>
  <si>
    <t>W-BOX-G/01</t>
  </si>
  <si>
    <t>tr-16-15382</t>
  </si>
  <si>
    <t>W-BOX-G/03</t>
  </si>
  <si>
    <t>tr-16-15383</t>
  </si>
  <si>
    <t>tr-16-15406</t>
  </si>
  <si>
    <t>W-BOX-E/03</t>
  </si>
  <si>
    <t>tr-16-15407</t>
  </si>
  <si>
    <t>W-BOX-M/05</t>
  </si>
  <si>
    <t>tr-16-15442</t>
  </si>
  <si>
    <t>Domaine Henri Boillot</t>
  </si>
  <si>
    <t>Meursault AC</t>
  </si>
  <si>
    <t>W-BOX-P/08</t>
  </si>
  <si>
    <t>tr-16-15455</t>
  </si>
  <si>
    <t>W-BOX-P/09</t>
  </si>
  <si>
    <t>tr-16-15456</t>
  </si>
  <si>
    <t>W-BOX-M/09</t>
  </si>
  <si>
    <t>tr-16-15459</t>
  </si>
  <si>
    <t>W-BOX-N/03</t>
  </si>
  <si>
    <t>tr-16-15460</t>
  </si>
  <si>
    <t>W-BOX-N/06</t>
  </si>
  <si>
    <t>tr-16-15461</t>
  </si>
  <si>
    <t>W-BOX-N/02</t>
  </si>
  <si>
    <t>tr-16-15477</t>
  </si>
  <si>
    <t>Domaine De Montille</t>
  </si>
  <si>
    <t>Pommard 1er Cru Les Pezerolles</t>
  </si>
  <si>
    <t>W-BOX-Q/06</t>
  </si>
  <si>
    <t>tr-16-15482</t>
  </si>
  <si>
    <t>Gevrey-Chambertin Mes 5 Terroirs</t>
  </si>
  <si>
    <t>W-BOX-R/06</t>
  </si>
  <si>
    <t>tr-16-15486</t>
  </si>
  <si>
    <t>ORANGE-A/00</t>
  </si>
  <si>
    <t>tr-16-15544</t>
  </si>
  <si>
    <t>VR-J/07</t>
  </si>
  <si>
    <t>tr-16-15672</t>
  </si>
  <si>
    <t>tr-16-15711</t>
  </si>
  <si>
    <t>TBA Chardonnay Nouvelle Vague No. 12</t>
  </si>
  <si>
    <t>R-BOX-L/01</t>
  </si>
  <si>
    <t>tr-16-2478</t>
  </si>
  <si>
    <t>Chateau Yon Figeac</t>
  </si>
  <si>
    <t>Yon Figeac</t>
  </si>
  <si>
    <t>ABV-T-06</t>
  </si>
  <si>
    <t>tr-16-3432</t>
  </si>
  <si>
    <t>tr-16-9544</t>
  </si>
  <si>
    <t>W-BOX-K/02</t>
  </si>
  <si>
    <t>tr-16-10858</t>
  </si>
  <si>
    <t>R-BOX-F/06</t>
  </si>
  <si>
    <t>tr-16-11487</t>
  </si>
  <si>
    <t>Vintage</t>
  </si>
  <si>
    <t>tr-16-11595</t>
  </si>
  <si>
    <t xml:space="preserve">Chateau Carbonnieux </t>
  </si>
  <si>
    <t>Carbonnieux Blanc</t>
  </si>
  <si>
    <t>tr-16-12377</t>
  </si>
  <si>
    <t>tr-16-12717</t>
  </si>
  <si>
    <t>Riesling Zeltinger Sonnenuhr AL** (weiße Kapsel)</t>
  </si>
  <si>
    <t>tr-16-12722</t>
  </si>
  <si>
    <t>tr-16-14353</t>
  </si>
  <si>
    <t>R-BOX-J/04</t>
  </si>
  <si>
    <t>tr-16-14465</t>
  </si>
  <si>
    <t>Erwin Sabathi</t>
  </si>
  <si>
    <t>Sauvignon Blanc Pössnitzberg Alte Reben</t>
  </si>
  <si>
    <t>L-BOX-L/05</t>
  </si>
  <si>
    <t>tr-16-14765</t>
  </si>
  <si>
    <t>L-BOX-M/04</t>
  </si>
  <si>
    <t>tr-16-14812</t>
  </si>
  <si>
    <t>Georg Breuer</t>
  </si>
  <si>
    <t>Rüdesheim Berg Roseneck Riesling</t>
  </si>
  <si>
    <t>W-BOX-J/01</t>
  </si>
  <si>
    <t>tr-16-15357</t>
  </si>
  <si>
    <t>W-BOX-H/02</t>
  </si>
  <si>
    <t>tr-16-15385</t>
  </si>
  <si>
    <t>Meursault 1er Cru Les Charmes</t>
  </si>
  <si>
    <t>W-BOX-P/04</t>
  </si>
  <si>
    <t>tr-16-15457</t>
  </si>
  <si>
    <t>W-BOX-P/06</t>
  </si>
  <si>
    <t>tr-16-15458</t>
  </si>
  <si>
    <t>Meursault "Les Clous"</t>
  </si>
  <si>
    <t>W-BOX-P/01</t>
  </si>
  <si>
    <t>tr-16-15471</t>
  </si>
  <si>
    <t>W-BOX-Q/02</t>
  </si>
  <si>
    <t>tr-16-15480</t>
  </si>
  <si>
    <t>W-BOX-Q/07</t>
  </si>
  <si>
    <t>tr-16-15483</t>
  </si>
  <si>
    <t>L-BOX-K/04</t>
  </si>
  <si>
    <t>tr-16-15527</t>
  </si>
  <si>
    <t>W-BOX-G/11</t>
  </si>
  <si>
    <t>tr-16-15628</t>
  </si>
  <si>
    <t>W-BOX-I/11</t>
  </si>
  <si>
    <t>tr-16-15632</t>
  </si>
  <si>
    <t>VR-E/07</t>
  </si>
  <si>
    <t>tr-16-15675</t>
  </si>
  <si>
    <t>HM-Display</t>
  </si>
  <si>
    <t>tr-16-12430</t>
  </si>
  <si>
    <t>tr-16-12723</t>
  </si>
  <si>
    <t>tr-16-13648</t>
  </si>
  <si>
    <t>VR-K/03</t>
  </si>
  <si>
    <t>tr-16-13833</t>
  </si>
  <si>
    <t>VR-K/05</t>
  </si>
  <si>
    <t>tr-16-13834</t>
  </si>
  <si>
    <t>W-BOX-B/09</t>
  </si>
  <si>
    <t>tr-16-14014</t>
  </si>
  <si>
    <t>P-BOX-F/09</t>
  </si>
  <si>
    <t>tr-16-14382</t>
  </si>
  <si>
    <t>R-BOX-K/09</t>
  </si>
  <si>
    <t>tr-16-14395</t>
  </si>
  <si>
    <t>L-BOX-I/09</t>
  </si>
  <si>
    <t>tr-16-14739</t>
  </si>
  <si>
    <t>tr-16-14792</t>
  </si>
  <si>
    <t>G-BOX-E/01</t>
  </si>
  <si>
    <t>tr-16-15031</t>
  </si>
  <si>
    <t>W-BOX-K/07</t>
  </si>
  <si>
    <t>tr-16-15417</t>
  </si>
  <si>
    <t>Chassagne Montrachet Les Mazures</t>
  </si>
  <si>
    <t>W-BOX-L/09</t>
  </si>
  <si>
    <t>tr-16-15443</t>
  </si>
  <si>
    <t>W-BOX-P/02</t>
  </si>
  <si>
    <t>tr-16-15472</t>
  </si>
  <si>
    <t>W-BOX-Q/01</t>
  </si>
  <si>
    <t>tr-16-15479</t>
  </si>
  <si>
    <t>W-BOX-Q/04</t>
  </si>
  <si>
    <t>tr-16-15481</t>
  </si>
  <si>
    <t>W-BOX-S/05</t>
  </si>
  <si>
    <t>tr-16-15502</t>
  </si>
  <si>
    <t>tr-16-15550</t>
  </si>
  <si>
    <t>Sauvignon Blanc Kranachberg Kellerreserve</t>
  </si>
  <si>
    <t>GELB</t>
  </si>
  <si>
    <t>tr-16-15665</t>
  </si>
  <si>
    <t>R-BOX-G/06</t>
  </si>
  <si>
    <t>tr-16-15668</t>
  </si>
  <si>
    <t>VR-B/06</t>
  </si>
  <si>
    <t>tr-16-15780</t>
  </si>
  <si>
    <t>W-BOX-C/05</t>
  </si>
  <si>
    <t>tr-16-2252</t>
  </si>
  <si>
    <t>tr-16-8603</t>
  </si>
  <si>
    <t>W-BOX-F/08</t>
  </si>
  <si>
    <t>tr-16-8634</t>
  </si>
  <si>
    <t>W-BOX-E/02</t>
  </si>
  <si>
    <t>tr-16-10642</t>
  </si>
  <si>
    <t>Riesling Graacher Himmelreich***</t>
  </si>
  <si>
    <t>R-BOX-D/03</t>
  </si>
  <si>
    <t>tr-16-12718</t>
  </si>
  <si>
    <t>ORANGE-A/01-E</t>
  </si>
  <si>
    <t>tr-16-14038</t>
  </si>
  <si>
    <t>Chardonnay Pössnitzberg Alte Reben</t>
  </si>
  <si>
    <t>L-BOX-L/03</t>
  </si>
  <si>
    <t>tr-16-14762</t>
  </si>
  <si>
    <t>tr-16-14791</t>
  </si>
  <si>
    <t>P-BOX-K/06</t>
  </si>
  <si>
    <t>tr-16-15286</t>
  </si>
  <si>
    <t>Meursault 1er Cru Blagny "Sous les Dos D´Ane"</t>
  </si>
  <si>
    <t>W-BOX-J/09</t>
  </si>
  <si>
    <t>tr-16-15450</t>
  </si>
  <si>
    <t>La Closerie, Les Beguines LC17</t>
  </si>
  <si>
    <t>NI-A/01-A</t>
  </si>
  <si>
    <t>tr-16-15497</t>
  </si>
  <si>
    <t>W-BOX-T/05</t>
  </si>
  <si>
    <t>tr-16-15510</t>
  </si>
  <si>
    <t>R-BOX-G/10</t>
  </si>
  <si>
    <t>tr-16-15646</t>
  </si>
  <si>
    <t>VR-I/04</t>
  </si>
  <si>
    <t>tr-16-15671</t>
  </si>
  <si>
    <t>Riesling Burgstall Federspiel</t>
  </si>
  <si>
    <t>VR-F/06</t>
  </si>
  <si>
    <t>tr-16-15784</t>
  </si>
  <si>
    <t>tr-16-8585</t>
  </si>
  <si>
    <t>G-BOX-B/05</t>
  </si>
  <si>
    <t>tr-16-8619</t>
  </si>
  <si>
    <t>GELB-A/03</t>
  </si>
  <si>
    <t>tr-16-12008</t>
  </si>
  <si>
    <t>tr-16-12624</t>
  </si>
  <si>
    <t>W-BOX-N/07</t>
  </si>
  <si>
    <t>tr-16-12636</t>
  </si>
  <si>
    <t>tr-16-12703</t>
  </si>
  <si>
    <t>R-BOX-G/07</t>
  </si>
  <si>
    <t>tr-16-12840</t>
  </si>
  <si>
    <t>Riesling Saarburger Rausch Auslese ** GK</t>
  </si>
  <si>
    <t>L-BOX-F/01</t>
  </si>
  <si>
    <t>tr-16-13161</t>
  </si>
  <si>
    <t>L-BOX-F/03</t>
  </si>
  <si>
    <t>tr-16-13162</t>
  </si>
  <si>
    <t>L-BOX-G/01</t>
  </si>
  <si>
    <t>tr-16-13164</t>
  </si>
  <si>
    <t>L-BOX-G/02</t>
  </si>
  <si>
    <t>tr-16-13165</t>
  </si>
  <si>
    <t>tr-16-13171</t>
  </si>
  <si>
    <t>tr-16-13646</t>
  </si>
  <si>
    <t>VR-J/04</t>
  </si>
  <si>
    <t>tr-16-13663</t>
  </si>
  <si>
    <t>tr-16-14387</t>
  </si>
  <si>
    <t>R-BOX-L/08</t>
  </si>
  <si>
    <t>tr-16-14455</t>
  </si>
  <si>
    <t>R-BOX-I/03</t>
  </si>
  <si>
    <t>tr-16-14457</t>
  </si>
  <si>
    <t>L-BOX-L/04</t>
  </si>
  <si>
    <t>tr-16-14763</t>
  </si>
  <si>
    <t>L-BOX-K/01</t>
  </si>
  <si>
    <t>tr-16-14766</t>
  </si>
  <si>
    <t>tr-16-14796</t>
  </si>
  <si>
    <t>L-BOX-M/06</t>
  </si>
  <si>
    <t>tr-16-14801</t>
  </si>
  <si>
    <t>L-BOX-M/03</t>
  </si>
  <si>
    <t>tr-16-14811</t>
  </si>
  <si>
    <t>R-BOX-E/05</t>
  </si>
  <si>
    <t>tr-16-14813</t>
  </si>
  <si>
    <t>W-BOX-O/07</t>
  </si>
  <si>
    <t>tr-16-14819</t>
  </si>
  <si>
    <t>Chateau Montus</t>
  </si>
  <si>
    <t>Montus</t>
  </si>
  <si>
    <t>ORANGE-B/02</t>
  </si>
  <si>
    <t>tr-16-14865</t>
  </si>
  <si>
    <t>P-BOX-D/01</t>
  </si>
  <si>
    <t>tr-16-15294</t>
  </si>
  <si>
    <t>W-BOX-J/03</t>
  </si>
  <si>
    <t>tr-16-15358</t>
  </si>
  <si>
    <t>Grüner Veltliner Renner</t>
  </si>
  <si>
    <t>W-BOX-C/07</t>
  </si>
  <si>
    <t>tr-16-15365</t>
  </si>
  <si>
    <t>W-BOX-C/08</t>
  </si>
  <si>
    <t>tr-16-15366</t>
  </si>
  <si>
    <t>W-BOX-G/04</t>
  </si>
  <si>
    <t>tr-16-15384</t>
  </si>
  <si>
    <t>W-BOX-H/03</t>
  </si>
  <si>
    <t>tr-16-15386</t>
  </si>
  <si>
    <t>W-BOX-H/04</t>
  </si>
  <si>
    <t>tr-16-15387</t>
  </si>
  <si>
    <t>tr-16-15412</t>
  </si>
  <si>
    <t>W-BOX-L/01</t>
  </si>
  <si>
    <t>tr-16-15439</t>
  </si>
  <si>
    <t>W-BOX-D/09</t>
  </si>
  <si>
    <t>tr-16-15451</t>
  </si>
  <si>
    <t>W-BOX-K/09</t>
  </si>
  <si>
    <t>tr-16-15452</t>
  </si>
  <si>
    <t>W-BOX-K/08</t>
  </si>
  <si>
    <t>tr-16-15453</t>
  </si>
  <si>
    <t>W-BOX-R/03</t>
  </si>
  <si>
    <t>tr-16-15487</t>
  </si>
  <si>
    <t>W-BOX-R/04</t>
  </si>
  <si>
    <t>tr-16-15488</t>
  </si>
  <si>
    <t>W-BOX-R/05</t>
  </si>
  <si>
    <t>tr-16-15489</t>
  </si>
  <si>
    <t>W-BOX-S/02</t>
  </si>
  <si>
    <t>tr-16-15500</t>
  </si>
  <si>
    <t>W-BOX-S/06</t>
  </si>
  <si>
    <t>tr-16-15503</t>
  </si>
  <si>
    <t>W-BOX-S/08</t>
  </si>
  <si>
    <t>tr-16-15505</t>
  </si>
  <si>
    <t>W-BOX-S/09</t>
  </si>
  <si>
    <t>tr-16-15506</t>
  </si>
  <si>
    <t>G-BOX-J/01</t>
  </si>
  <si>
    <t>tr-16-15508</t>
  </si>
  <si>
    <t>W-BOX-B/10</t>
  </si>
  <si>
    <t>tr-16-15614</t>
  </si>
  <si>
    <t>W-BOX-B/11</t>
  </si>
  <si>
    <t>tr-16-15615</t>
  </si>
  <si>
    <t>W-BOX-C/10</t>
  </si>
  <si>
    <t>tr-16-15616</t>
  </si>
  <si>
    <t>W-BOX-C/11</t>
  </si>
  <si>
    <t>tr-16-15617</t>
  </si>
  <si>
    <t>W-BOX-D/10</t>
  </si>
  <si>
    <t>tr-16-15621</t>
  </si>
  <si>
    <t>W-BOX-E/10</t>
  </si>
  <si>
    <t>tr-16-15623</t>
  </si>
  <si>
    <t>W-BOX-F/11</t>
  </si>
  <si>
    <t>tr-16-15626</t>
  </si>
  <si>
    <t>W-BOX-G/10</t>
  </si>
  <si>
    <t>tr-16-15627</t>
  </si>
  <si>
    <t>W-BOX-H/10</t>
  </si>
  <si>
    <t>tr-16-15629</t>
  </si>
  <si>
    <t>W-BOX-I/10</t>
  </si>
  <si>
    <t>tr-16-15631</t>
  </si>
  <si>
    <t>W-BOX-J/10</t>
  </si>
  <si>
    <t>tr-16-15633</t>
  </si>
  <si>
    <t>W-BOX-K/10</t>
  </si>
  <si>
    <t>tr-16-15637</t>
  </si>
  <si>
    <t>W-BOX-L/10</t>
  </si>
  <si>
    <t>tr-16-15639</t>
  </si>
  <si>
    <t>W-BOX-M/10</t>
  </si>
  <si>
    <t>tr-16-15642</t>
  </si>
  <si>
    <t>W-BOX-M/11</t>
  </si>
  <si>
    <t>tr-16-15643</t>
  </si>
  <si>
    <t>Riesling Traditon</t>
  </si>
  <si>
    <t>W-BOX-N/10</t>
  </si>
  <si>
    <t>tr-16-15647</t>
  </si>
  <si>
    <t>W-BOX-N/11</t>
  </si>
  <si>
    <t>tr-16-15648</t>
  </si>
  <si>
    <t>Zweigelt Reserve "Haide"</t>
  </si>
  <si>
    <t>W-BOX-O/10</t>
  </si>
  <si>
    <t>tr-16-15650</t>
  </si>
  <si>
    <t>W-BOX-O/11</t>
  </si>
  <si>
    <t>tr-16-15651</t>
  </si>
  <si>
    <t>W-BOX-P/10</t>
  </si>
  <si>
    <t>tr-16-15652</t>
  </si>
  <si>
    <t>W-BOX-Q/10</t>
  </si>
  <si>
    <t>tr-16-15654</t>
  </si>
  <si>
    <t>Chardonnay Neusatz</t>
  </si>
  <si>
    <t>tr-16-15696</t>
  </si>
  <si>
    <t>tr-16-15721</t>
  </si>
  <si>
    <t>R-BOX-C/03</t>
  </si>
  <si>
    <t>tr-16-15724</t>
  </si>
  <si>
    <t>R-BOX-H/03</t>
  </si>
  <si>
    <t>tr-16-15725</t>
  </si>
  <si>
    <t>P-BOX-F/07</t>
  </si>
  <si>
    <t>tr-16-15727</t>
  </si>
  <si>
    <t>P-BOX-E/02</t>
  </si>
  <si>
    <t>tr-16-15728</t>
  </si>
  <si>
    <t>R-BOX-L/02</t>
  </si>
  <si>
    <t>tr-16-15730</t>
  </si>
  <si>
    <t>R-BOX-M/02</t>
  </si>
  <si>
    <t>tr-16-15731</t>
  </si>
  <si>
    <t>Blanc de Blancs Extra Brut Terroirs Grand Cru</t>
  </si>
  <si>
    <t>tr-16-15764</t>
  </si>
  <si>
    <t>Cuvee Mycorhize Blanc de Blanc</t>
  </si>
  <si>
    <t>NV</t>
  </si>
  <si>
    <t>tr-16-15766</t>
  </si>
  <si>
    <t>Emanuel Brochet</t>
  </si>
  <si>
    <t>Le Mont Benoit</t>
  </si>
  <si>
    <t>16/15</t>
  </si>
  <si>
    <t>tr-16-15768</t>
  </si>
  <si>
    <t>La Closerie, Les Beguines LC13</t>
  </si>
  <si>
    <t>tr-16-15770</t>
  </si>
  <si>
    <t>R-BOX-I/10</t>
  </si>
  <si>
    <t>tr-16-15778</t>
  </si>
  <si>
    <t>W-BOX-C/01</t>
  </si>
  <si>
    <t>tr-16-2253</t>
  </si>
  <si>
    <t>tr-16-8597</t>
  </si>
  <si>
    <t>G-BOX-B/06</t>
  </si>
  <si>
    <t>tr-16-8633</t>
  </si>
  <si>
    <t>tr-16-9545</t>
  </si>
  <si>
    <t>tr-16-12625</t>
  </si>
  <si>
    <t>tr-16-13645</t>
  </si>
  <si>
    <t>tr-16-14593</t>
  </si>
  <si>
    <t>Les 7 Cru Brut</t>
  </si>
  <si>
    <t>tr-16-15765</t>
  </si>
  <si>
    <t>Gallo</t>
  </si>
  <si>
    <t>Cabernet Sauvignon Estate Bottled</t>
  </si>
  <si>
    <t>tr-16-10793</t>
  </si>
  <si>
    <t>Riesling Steinberg GG</t>
  </si>
  <si>
    <t>tr-16-15422</t>
  </si>
  <si>
    <t>R-BOX-C/10</t>
  </si>
  <si>
    <t>tr-16-15620</t>
  </si>
  <si>
    <t>R-BOX-D/10</t>
  </si>
  <si>
    <t>tr-16-15636</t>
  </si>
  <si>
    <t>R-BOX-E/10</t>
  </si>
  <si>
    <t>tr-16-15644</t>
  </si>
  <si>
    <t>R-BOX-F/10</t>
  </si>
  <si>
    <t>tr-16-15645</t>
  </si>
  <si>
    <t>Riesling Saarburger Rausch GK BA</t>
  </si>
  <si>
    <t>tr-16-13160</t>
  </si>
  <si>
    <t>tr-16-13467</t>
  </si>
  <si>
    <t>Regal VR &amp; 6x Display HM</t>
  </si>
  <si>
    <t>tr-16-13865</t>
  </si>
  <si>
    <t>tr-16-13867</t>
  </si>
  <si>
    <t>tr-16-14797</t>
  </si>
  <si>
    <t>tr-16-15427</t>
  </si>
  <si>
    <t>R-BOX-C/09</t>
  </si>
  <si>
    <t>tr-16-15619</t>
  </si>
  <si>
    <t>tr-16-7170</t>
  </si>
  <si>
    <t>tr-16-8760</t>
  </si>
  <si>
    <t>tr-16-10348</t>
  </si>
  <si>
    <t>tr-16-13935</t>
  </si>
  <si>
    <t>Sauvignon Blanc Pössnitzberg</t>
  </si>
  <si>
    <t>W-BOX-E/05</t>
  </si>
  <si>
    <t>tr-16-15393</t>
  </si>
  <si>
    <t>Riesling vom Vulkan</t>
  </si>
  <si>
    <t>tr-16-13109</t>
  </si>
  <si>
    <t>Regal VR &amp; 5x Display HM</t>
  </si>
  <si>
    <t>tr-16-13931</t>
  </si>
  <si>
    <t>Caymus</t>
  </si>
  <si>
    <t>Cabernet Sauvignon Special Selection</t>
  </si>
  <si>
    <t>GELB-B/01</t>
  </si>
  <si>
    <t>tr-16-13202</t>
  </si>
  <si>
    <t>tr-16-13463</t>
  </si>
  <si>
    <t>tr-16-13465</t>
  </si>
  <si>
    <t>tr-16-13870</t>
  </si>
  <si>
    <t>tr-16-15705</t>
  </si>
  <si>
    <t>tr-16-10875</t>
  </si>
  <si>
    <t>tr-16-10349</t>
  </si>
  <si>
    <t>Tement - Ciringa</t>
  </si>
  <si>
    <t>Sauvignon Blanc Fosilni Breg Reserve</t>
  </si>
  <si>
    <t>tr-16-15670</t>
  </si>
  <si>
    <t>tr-16-10274</t>
  </si>
  <si>
    <t>Riesling vom Schiefer</t>
  </si>
  <si>
    <t>tr-16-13108</t>
  </si>
  <si>
    <t>tr-16-13431</t>
  </si>
  <si>
    <t>tr-16-13934</t>
  </si>
  <si>
    <t>Stiege</t>
  </si>
  <si>
    <t>tr-16-14856</t>
  </si>
  <si>
    <t>Riesling Westhofener</t>
  </si>
  <si>
    <t>VR &amp; 6x Display HM</t>
  </si>
  <si>
    <t>tr-16-14298</t>
  </si>
  <si>
    <t>Riesling Rotenberg GG</t>
  </si>
  <si>
    <t>tr-16-15776</t>
  </si>
  <si>
    <t>tr-16-8761</t>
  </si>
  <si>
    <t>tr-16-14799</t>
  </si>
  <si>
    <t>Riesling Leiwener Alte Reben</t>
  </si>
  <si>
    <t>tr-16-15367</t>
  </si>
  <si>
    <t>tr-16-7169</t>
  </si>
  <si>
    <t>tr-16-15773</t>
  </si>
  <si>
    <t>tr-16-15774</t>
  </si>
  <si>
    <t>tr-16-15775</t>
  </si>
  <si>
    <t>tr-16-10275</t>
  </si>
  <si>
    <t>Riesling 7 Terroirs</t>
  </si>
  <si>
    <t>VR Stiege</t>
  </si>
  <si>
    <t>tr-16-15772</t>
  </si>
  <si>
    <t>tr-16-15783</t>
  </si>
  <si>
    <t>tr-16-11317</t>
  </si>
  <si>
    <t>Pierre-Yves Colin-Morey (PYCM)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</si>
</sst>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1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29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1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6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49" fontId="17" fillId="0" borderId="43" xfId="1" applyNumberFormat="1" applyFont="1" applyBorder="1" applyAlignment="1" applyProtection="1">
      <alignment horizontal="center" vertical="center"/>
    </xf>
    <xf numFmtId="49" fontId="17" fillId="0" borderId="47" xfId="1" applyNumberFormat="1" applyFont="1" applyBorder="1" applyAlignment="1" applyProtection="1">
      <alignment horizontal="center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18" fillId="0" borderId="44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228097</xdr:colOff>
      <xdr:row>1</xdr:row>
      <xdr:rowOff>221511</xdr:rowOff>
    </xdr:from>
    <xdr:to>
      <xdr:col>5</xdr:col>
      <xdr:colOff>664533</xdr:colOff>
      <xdr:row>2</xdr:row>
      <xdr:rowOff>316859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8097" y="428255"/>
          <a:ext cx="2533413" cy="46453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1438</xdr:row>
      <xdr:rowOff>59400</xdr:rowOff>
    </xdr:from>
    <xdr:to>
      <xdr:col>11</xdr:col>
      <xdr:colOff>362227</xdr:colOff>
      <xdr:row>1452</xdr:row>
      <xdr:rowOff>162001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MJ1455"/>
  <sheetViews>
    <sheetView showGridLines="0" tabSelected="1" topLeftCell="D1" zoomScale="93" zoomScaleNormal="93" zoomScalePageLayoutView="93" workbookViewId="0">
      <selection activeCell="G717" sqref="G717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83203125" style="1" customWidth="1" collapsed="1"/>
    <col min="5" max="5" width="15.6640625" style="1" customWidth="1"/>
    <col min="6" max="6" width="12.1640625" style="1" customWidth="1"/>
    <col min="7" max="7" width="31.6640625" style="2" customWidth="1"/>
    <col min="8" max="8" width="41.16406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0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">
      <c r="G2" s="146" t="s">
        <v>0</v>
      </c>
      <c r="H2" s="11" t="s">
        <v>1</v>
      </c>
      <c r="I2" s="12"/>
      <c r="J2" s="147"/>
      <c r="K2" s="147"/>
      <c r="L2" s="147"/>
      <c r="M2" s="147"/>
      <c r="N2" s="147"/>
      <c r="O2" s="147"/>
      <c r="V2" s="130" t="s">
        <v>2</v>
      </c>
      <c r="W2" s="130"/>
      <c r="X2" s="130"/>
    </row>
    <row r="3" spans="1:1024" ht="31" customHeight="1" x14ac:dyDescent="0.2">
      <c r="G3" s="146"/>
      <c r="H3" s="13" t="s">
        <v>3</v>
      </c>
      <c r="I3" s="14"/>
      <c r="J3" s="148"/>
      <c r="K3" s="148"/>
      <c r="L3" s="148"/>
      <c r="M3" s="148"/>
      <c r="N3" s="148"/>
      <c r="O3" s="148"/>
      <c r="V3" s="15" t="s">
        <v>4</v>
      </c>
      <c r="W3" s="16" t="s">
        <v>5</v>
      </c>
      <c r="X3" s="17" t="s">
        <v>6</v>
      </c>
    </row>
    <row r="4" spans="1:1024" ht="28" customHeight="1" x14ac:dyDescent="0.2">
      <c r="D4" s="155" t="s">
        <v>195</v>
      </c>
      <c r="E4" s="155"/>
      <c r="F4" s="155"/>
      <c r="G4" s="146"/>
      <c r="H4" s="18" t="s">
        <v>7</v>
      </c>
      <c r="I4" s="14"/>
      <c r="J4" s="149"/>
      <c r="K4" s="149"/>
      <c r="L4" s="149"/>
      <c r="M4" s="149"/>
      <c r="N4" s="149"/>
      <c r="O4" s="149"/>
      <c r="V4" s="150">
        <f>SUM(V14:V1455)</f>
        <v>0</v>
      </c>
      <c r="W4" s="151">
        <f>SUM(W14:W1455)</f>
        <v>0</v>
      </c>
      <c r="X4" s="152">
        <f>SUM(X14:X1455)</f>
        <v>0</v>
      </c>
    </row>
    <row r="5" spans="1:1024" ht="32" customHeight="1" x14ac:dyDescent="0.2">
      <c r="D5" s="153" t="s">
        <v>47</v>
      </c>
      <c r="E5" s="153"/>
      <c r="F5" s="153"/>
      <c r="G5" s="146"/>
      <c r="H5" s="19" t="s">
        <v>8</v>
      </c>
      <c r="I5" s="20"/>
      <c r="J5" s="154"/>
      <c r="K5" s="154"/>
      <c r="L5" s="154"/>
      <c r="M5" s="154"/>
      <c r="N5" s="154"/>
      <c r="O5" s="154"/>
      <c r="V5" s="150"/>
      <c r="W5" s="151"/>
      <c r="X5" s="152"/>
    </row>
    <row r="6" spans="1:1024" ht="14" customHeight="1" x14ac:dyDescent="0.2">
      <c r="G6" s="21"/>
      <c r="H6" s="22"/>
      <c r="J6" s="23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42"/>
      <c r="K7" s="142"/>
      <c r="L7" s="143"/>
      <c r="M7" s="143"/>
      <c r="N7" s="144"/>
      <c r="O7" s="144"/>
      <c r="U7" s="24"/>
      <c r="V7" s="145" t="s">
        <v>10</v>
      </c>
      <c r="W7" s="145"/>
      <c r="X7" s="27"/>
    </row>
    <row r="8" spans="1:1024" ht="20" hidden="1" customHeight="1" outlineLevel="1" x14ac:dyDescent="0.2">
      <c r="G8" s="21"/>
      <c r="H8" s="28" t="s">
        <v>11</v>
      </c>
      <c r="I8" s="29"/>
      <c r="J8" s="134"/>
      <c r="K8" s="134"/>
      <c r="L8" s="135"/>
      <c r="M8" s="135"/>
      <c r="N8" s="136"/>
      <c r="O8" s="136"/>
      <c r="U8" s="24"/>
      <c r="V8" s="137" t="s">
        <v>12</v>
      </c>
      <c r="W8" s="137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34"/>
      <c r="K9" s="134"/>
      <c r="L9" s="135"/>
      <c r="M9" s="135"/>
      <c r="N9" s="136"/>
      <c r="O9" s="136"/>
      <c r="U9" s="24"/>
      <c r="V9" s="137" t="s">
        <v>14</v>
      </c>
      <c r="W9" s="137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38"/>
      <c r="K10" s="138"/>
      <c r="L10" s="139"/>
      <c r="M10" s="139"/>
      <c r="N10" s="140"/>
      <c r="O10" s="140"/>
      <c r="U10" s="24"/>
      <c r="V10" s="141" t="s">
        <v>16</v>
      </c>
      <c r="W10" s="141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131" t="s">
        <v>20</v>
      </c>
      <c r="B12" s="131"/>
      <c r="C12" s="131"/>
      <c r="D12" s="131" t="s">
        <v>21</v>
      </c>
      <c r="E12" s="131"/>
      <c r="F12" s="131"/>
      <c r="G12" s="132" t="s">
        <v>22</v>
      </c>
      <c r="H12" s="132"/>
      <c r="I12" s="132"/>
      <c r="J12" s="132"/>
      <c r="K12" s="132"/>
      <c r="L12" s="132"/>
      <c r="M12" s="132" t="s">
        <v>23</v>
      </c>
      <c r="N12" s="132"/>
      <c r="O12" s="132"/>
      <c r="P12" s="133" t="s">
        <v>24</v>
      </c>
      <c r="Q12" s="133"/>
      <c r="R12" s="133"/>
      <c r="S12" s="133"/>
      <c r="T12" s="133"/>
      <c r="U12" s="39" t="s">
        <v>25</v>
      </c>
      <c r="V12" s="130" t="s">
        <v>26</v>
      </c>
      <c r="W12" s="130"/>
      <c r="X12" s="130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hidden="1" customHeight="1" x14ac:dyDescent="0.2">
      <c r="A14" s="71" t="s">
        <v>48</v>
      </c>
      <c r="B14" s="72" t="s">
        <v>62</v>
      </c>
      <c r="C14" s="73" t="s">
        <v>50</v>
      </c>
      <c r="D14" s="74" t="s">
        <v>317</v>
      </c>
      <c r="E14" s="75" t="s">
        <v>58</v>
      </c>
      <c r="F14" s="76" t="s">
        <v>58</v>
      </c>
      <c r="G14" s="77" t="s">
        <v>2333</v>
      </c>
      <c r="H14" s="78" t="s">
        <v>2334</v>
      </c>
      <c r="I14" s="75" t="s">
        <v>271</v>
      </c>
      <c r="J14" s="128">
        <v>2004</v>
      </c>
      <c r="K14" s="80" t="s">
        <v>57</v>
      </c>
      <c r="L14" s="81">
        <v>11</v>
      </c>
      <c r="M14" s="82" t="s">
        <v>58</v>
      </c>
      <c r="N14" s="83" t="s">
        <v>58</v>
      </c>
      <c r="O14" s="84" t="s">
        <v>58</v>
      </c>
      <c r="P14" s="85" t="s">
        <v>3131</v>
      </c>
      <c r="Q14" s="86" t="s">
        <v>3132</v>
      </c>
      <c r="R14" s="87" t="s">
        <v>61</v>
      </c>
      <c r="S14" s="88">
        <f t="shared" ref="S14:S77" si="0">T14/1.2</f>
        <v>45.833333333333336</v>
      </c>
      <c r="T14" s="89">
        <v>55</v>
      </c>
      <c r="U14" s="90"/>
      <c r="V14" s="91"/>
      <c r="W14" s="92">
        <f t="shared" ref="W14:W77" si="1">V14*S14</f>
        <v>0</v>
      </c>
      <c r="X14" s="93">
        <f t="shared" ref="X14:X77" si="2">V14*T14</f>
        <v>0</v>
      </c>
      <c r="Y14" s="66"/>
      <c r="Z14" s="94"/>
      <c r="AA14" s="95"/>
      <c r="AB14" s="96"/>
      <c r="AC14" s="97"/>
    </row>
    <row r="15" spans="1:1024" ht="15.75" hidden="1" customHeight="1" x14ac:dyDescent="0.2">
      <c r="A15" s="71" t="s">
        <v>48</v>
      </c>
      <c r="B15" s="72" t="s">
        <v>62</v>
      </c>
      <c r="C15" s="73" t="s">
        <v>50</v>
      </c>
      <c r="D15" s="74" t="s">
        <v>317</v>
      </c>
      <c r="E15" s="75" t="s">
        <v>58</v>
      </c>
      <c r="F15" s="76" t="s">
        <v>58</v>
      </c>
      <c r="G15" s="77" t="s">
        <v>2333</v>
      </c>
      <c r="H15" s="78" t="s">
        <v>2334</v>
      </c>
      <c r="I15" s="75" t="s">
        <v>271</v>
      </c>
      <c r="J15" s="128">
        <v>2005</v>
      </c>
      <c r="K15" s="80" t="s">
        <v>57</v>
      </c>
      <c r="L15" s="81">
        <v>8</v>
      </c>
      <c r="M15" s="82" t="s">
        <v>58</v>
      </c>
      <c r="N15" s="83" t="s">
        <v>58</v>
      </c>
      <c r="O15" s="84" t="s">
        <v>58</v>
      </c>
      <c r="P15" s="85" t="s">
        <v>3005</v>
      </c>
      <c r="Q15" s="86" t="s">
        <v>3006</v>
      </c>
      <c r="R15" s="87" t="s">
        <v>61</v>
      </c>
      <c r="S15" s="88">
        <f t="shared" si="0"/>
        <v>50</v>
      </c>
      <c r="T15" s="89">
        <v>60</v>
      </c>
      <c r="U15" s="90"/>
      <c r="V15" s="91"/>
      <c r="W15" s="92">
        <f t="shared" si="1"/>
        <v>0</v>
      </c>
      <c r="X15" s="93">
        <f t="shared" si="2"/>
        <v>0</v>
      </c>
      <c r="Y15" s="66"/>
      <c r="Z15" s="94"/>
      <c r="AA15" s="95"/>
      <c r="AB15" s="96"/>
      <c r="AC15" s="97"/>
    </row>
    <row r="16" spans="1:1024" ht="15.75" hidden="1" customHeight="1" x14ac:dyDescent="0.2">
      <c r="A16" s="71" t="s">
        <v>48</v>
      </c>
      <c r="B16" s="72" t="s">
        <v>62</v>
      </c>
      <c r="C16" s="73" t="s">
        <v>50</v>
      </c>
      <c r="D16" s="74" t="s">
        <v>317</v>
      </c>
      <c r="E16" s="75" t="s">
        <v>58</v>
      </c>
      <c r="F16" s="76" t="s">
        <v>58</v>
      </c>
      <c r="G16" s="77" t="s">
        <v>2333</v>
      </c>
      <c r="H16" s="78" t="s">
        <v>2334</v>
      </c>
      <c r="I16" s="75" t="s">
        <v>271</v>
      </c>
      <c r="J16" s="128">
        <v>2006</v>
      </c>
      <c r="K16" s="80" t="s">
        <v>57</v>
      </c>
      <c r="L16" s="81">
        <v>3</v>
      </c>
      <c r="M16" s="82" t="s">
        <v>58</v>
      </c>
      <c r="N16" s="83" t="s">
        <v>58</v>
      </c>
      <c r="O16" s="84" t="s">
        <v>58</v>
      </c>
      <c r="P16" s="85" t="s">
        <v>2335</v>
      </c>
      <c r="Q16" s="86" t="s">
        <v>2336</v>
      </c>
      <c r="R16" s="87" t="s">
        <v>61</v>
      </c>
      <c r="S16" s="88">
        <f t="shared" si="0"/>
        <v>50</v>
      </c>
      <c r="T16" s="89">
        <v>60</v>
      </c>
      <c r="U16" s="90"/>
      <c r="V16" s="91"/>
      <c r="W16" s="92">
        <f t="shared" si="1"/>
        <v>0</v>
      </c>
      <c r="X16" s="93">
        <f t="shared" si="2"/>
        <v>0</v>
      </c>
      <c r="Y16" s="66"/>
      <c r="Z16" s="94"/>
      <c r="AA16" s="95"/>
      <c r="AB16" s="96"/>
      <c r="AC16" s="97"/>
    </row>
    <row r="17" spans="1:29" ht="15.75" hidden="1" customHeight="1" x14ac:dyDescent="0.2">
      <c r="A17" s="71" t="s">
        <v>48</v>
      </c>
      <c r="B17" s="72" t="s">
        <v>62</v>
      </c>
      <c r="C17" s="73" t="s">
        <v>50</v>
      </c>
      <c r="D17" s="74" t="s">
        <v>181</v>
      </c>
      <c r="E17" s="75" t="s">
        <v>1645</v>
      </c>
      <c r="F17" s="76" t="s">
        <v>58</v>
      </c>
      <c r="G17" s="77" t="s">
        <v>1646</v>
      </c>
      <c r="H17" s="78" t="s">
        <v>2683</v>
      </c>
      <c r="I17" s="75" t="s">
        <v>107</v>
      </c>
      <c r="J17" s="128">
        <v>2013</v>
      </c>
      <c r="K17" s="80" t="s">
        <v>57</v>
      </c>
      <c r="L17" s="81">
        <v>6</v>
      </c>
      <c r="M17" s="82" t="s">
        <v>58</v>
      </c>
      <c r="N17" s="83" t="s">
        <v>58</v>
      </c>
      <c r="O17" s="84" t="s">
        <v>58</v>
      </c>
      <c r="P17" s="85" t="s">
        <v>2684</v>
      </c>
      <c r="Q17" s="86" t="s">
        <v>2685</v>
      </c>
      <c r="R17" s="87" t="s">
        <v>61</v>
      </c>
      <c r="S17" s="88">
        <f t="shared" si="0"/>
        <v>104.16666666666667</v>
      </c>
      <c r="T17" s="89">
        <v>125</v>
      </c>
      <c r="U17" s="90"/>
      <c r="V17" s="91"/>
      <c r="W17" s="92">
        <f t="shared" si="1"/>
        <v>0</v>
      </c>
      <c r="X17" s="93">
        <f t="shared" si="2"/>
        <v>0</v>
      </c>
      <c r="Y17" s="66"/>
      <c r="Z17" s="94"/>
      <c r="AA17" s="95"/>
      <c r="AB17" s="96"/>
      <c r="AC17" s="97"/>
    </row>
    <row r="18" spans="1:29" ht="15.75" hidden="1" customHeight="1" x14ac:dyDescent="0.2">
      <c r="A18" s="71" t="s">
        <v>48</v>
      </c>
      <c r="B18" s="72" t="s">
        <v>62</v>
      </c>
      <c r="C18" s="73" t="s">
        <v>50</v>
      </c>
      <c r="D18" s="74" t="s">
        <v>181</v>
      </c>
      <c r="E18" s="75" t="s">
        <v>1645</v>
      </c>
      <c r="F18" s="76" t="s">
        <v>58</v>
      </c>
      <c r="G18" s="77" t="s">
        <v>1646</v>
      </c>
      <c r="H18" s="78" t="s">
        <v>1647</v>
      </c>
      <c r="I18" s="75" t="s">
        <v>107</v>
      </c>
      <c r="J18" s="128">
        <v>2011</v>
      </c>
      <c r="K18" s="80" t="s">
        <v>171</v>
      </c>
      <c r="L18" s="81">
        <v>2</v>
      </c>
      <c r="M18" s="82" t="s">
        <v>58</v>
      </c>
      <c r="N18" s="83" t="s">
        <v>58</v>
      </c>
      <c r="O18" s="84" t="s">
        <v>58</v>
      </c>
      <c r="P18" s="85" t="s">
        <v>433</v>
      </c>
      <c r="Q18" s="86" t="s">
        <v>1648</v>
      </c>
      <c r="R18" s="87" t="s">
        <v>61</v>
      </c>
      <c r="S18" s="88">
        <f t="shared" si="0"/>
        <v>141.66666666666669</v>
      </c>
      <c r="T18" s="89">
        <v>170</v>
      </c>
      <c r="U18" s="90"/>
      <c r="V18" s="91"/>
      <c r="W18" s="92">
        <f t="shared" si="1"/>
        <v>0</v>
      </c>
      <c r="X18" s="93">
        <f t="shared" si="2"/>
        <v>0</v>
      </c>
      <c r="Y18" s="66"/>
      <c r="Z18" s="94"/>
      <c r="AA18" s="95"/>
      <c r="AB18" s="96"/>
      <c r="AC18" s="97"/>
    </row>
    <row r="19" spans="1:29" ht="15.75" hidden="1" customHeight="1" x14ac:dyDescent="0.2">
      <c r="A19" s="71" t="s">
        <v>48</v>
      </c>
      <c r="B19" s="72" t="s">
        <v>62</v>
      </c>
      <c r="C19" s="73" t="s">
        <v>50</v>
      </c>
      <c r="D19" s="74" t="s">
        <v>181</v>
      </c>
      <c r="E19" s="75" t="s">
        <v>1645</v>
      </c>
      <c r="F19" s="76" t="s">
        <v>58</v>
      </c>
      <c r="G19" s="77" t="s">
        <v>1646</v>
      </c>
      <c r="H19" s="78" t="s">
        <v>1647</v>
      </c>
      <c r="I19" s="75" t="s">
        <v>107</v>
      </c>
      <c r="J19" s="128">
        <v>2013</v>
      </c>
      <c r="K19" s="80" t="s">
        <v>57</v>
      </c>
      <c r="L19" s="81">
        <v>3</v>
      </c>
      <c r="M19" s="82" t="s">
        <v>58</v>
      </c>
      <c r="N19" s="83" t="s">
        <v>58</v>
      </c>
      <c r="O19" s="84" t="s">
        <v>58</v>
      </c>
      <c r="P19" s="85" t="s">
        <v>2114</v>
      </c>
      <c r="Q19" s="86" t="s">
        <v>2115</v>
      </c>
      <c r="R19" s="87" t="s">
        <v>61</v>
      </c>
      <c r="S19" s="88">
        <f t="shared" si="0"/>
        <v>66.666666666666671</v>
      </c>
      <c r="T19" s="89">
        <v>80</v>
      </c>
      <c r="U19" s="90"/>
      <c r="V19" s="91"/>
      <c r="W19" s="92">
        <f t="shared" si="1"/>
        <v>0</v>
      </c>
      <c r="X19" s="93">
        <f t="shared" si="2"/>
        <v>0</v>
      </c>
      <c r="Y19" s="66"/>
      <c r="Z19" s="94"/>
      <c r="AA19" s="95"/>
      <c r="AB19" s="96"/>
      <c r="AC19" s="97"/>
    </row>
    <row r="20" spans="1:29" ht="15.75" hidden="1" customHeight="1" x14ac:dyDescent="0.2">
      <c r="A20" s="71" t="s">
        <v>48</v>
      </c>
      <c r="B20" s="72" t="s">
        <v>62</v>
      </c>
      <c r="C20" s="73" t="s">
        <v>50</v>
      </c>
      <c r="D20" s="74" t="s">
        <v>749</v>
      </c>
      <c r="E20" s="75" t="s">
        <v>2190</v>
      </c>
      <c r="F20" s="76" t="s">
        <v>58</v>
      </c>
      <c r="G20" s="77" t="s">
        <v>2191</v>
      </c>
      <c r="H20" s="78" t="s">
        <v>2192</v>
      </c>
      <c r="I20" s="75" t="s">
        <v>56</v>
      </c>
      <c r="J20" s="128">
        <v>1989</v>
      </c>
      <c r="K20" s="80" t="s">
        <v>57</v>
      </c>
      <c r="L20" s="81">
        <v>3</v>
      </c>
      <c r="M20" s="82" t="s">
        <v>71</v>
      </c>
      <c r="N20" s="83" t="s">
        <v>58</v>
      </c>
      <c r="O20" s="84" t="s">
        <v>58</v>
      </c>
      <c r="P20" s="85" t="s">
        <v>1318</v>
      </c>
      <c r="Q20" s="86" t="s">
        <v>2193</v>
      </c>
      <c r="R20" s="87" t="s">
        <v>61</v>
      </c>
      <c r="S20" s="88">
        <f t="shared" si="0"/>
        <v>20.833333333333336</v>
      </c>
      <c r="T20" s="89">
        <v>25</v>
      </c>
      <c r="U20" s="90"/>
      <c r="V20" s="91"/>
      <c r="W20" s="92">
        <f t="shared" si="1"/>
        <v>0</v>
      </c>
      <c r="X20" s="93">
        <f t="shared" si="2"/>
        <v>0</v>
      </c>
      <c r="Y20" s="66"/>
      <c r="Z20" s="94"/>
      <c r="AA20" s="95"/>
      <c r="AB20" s="96"/>
      <c r="AC20" s="97"/>
    </row>
    <row r="21" spans="1:29" ht="15.75" hidden="1" customHeight="1" x14ac:dyDescent="0.2">
      <c r="A21" s="71" t="s">
        <v>48</v>
      </c>
      <c r="B21" s="72" t="s">
        <v>62</v>
      </c>
      <c r="C21" s="73" t="s">
        <v>50</v>
      </c>
      <c r="D21" s="74" t="s">
        <v>121</v>
      </c>
      <c r="E21" s="75" t="s">
        <v>1723</v>
      </c>
      <c r="F21" s="76" t="s">
        <v>58</v>
      </c>
      <c r="G21" s="77" t="s">
        <v>1724</v>
      </c>
      <c r="H21" s="78" t="s">
        <v>1725</v>
      </c>
      <c r="I21" s="75" t="s">
        <v>978</v>
      </c>
      <c r="J21" s="128">
        <v>2006</v>
      </c>
      <c r="K21" s="80" t="s">
        <v>57</v>
      </c>
      <c r="L21" s="81">
        <v>2</v>
      </c>
      <c r="M21" s="82" t="s">
        <v>127</v>
      </c>
      <c r="N21" s="83" t="s">
        <v>58</v>
      </c>
      <c r="O21" s="84" t="s">
        <v>58</v>
      </c>
      <c r="P21" s="85" t="s">
        <v>1391</v>
      </c>
      <c r="Q21" s="86" t="s">
        <v>1726</v>
      </c>
      <c r="R21" s="87" t="s">
        <v>61</v>
      </c>
      <c r="S21" s="88">
        <f t="shared" si="0"/>
        <v>50</v>
      </c>
      <c r="T21" s="89">
        <v>60</v>
      </c>
      <c r="U21" s="90"/>
      <c r="V21" s="91"/>
      <c r="W21" s="92">
        <f t="shared" si="1"/>
        <v>0</v>
      </c>
      <c r="X21" s="93">
        <f t="shared" si="2"/>
        <v>0</v>
      </c>
      <c r="Y21" s="66"/>
      <c r="Z21" s="94"/>
      <c r="AA21" s="95"/>
      <c r="AB21" s="96"/>
      <c r="AC21" s="97"/>
    </row>
    <row r="22" spans="1:29" ht="15.75" hidden="1" customHeight="1" x14ac:dyDescent="0.2">
      <c r="A22" s="71" t="s">
        <v>48</v>
      </c>
      <c r="B22" s="72" t="s">
        <v>62</v>
      </c>
      <c r="C22" s="73" t="s">
        <v>50</v>
      </c>
      <c r="D22" s="74" t="s">
        <v>121</v>
      </c>
      <c r="E22" s="75" t="s">
        <v>1723</v>
      </c>
      <c r="F22" s="76" t="s">
        <v>58</v>
      </c>
      <c r="G22" s="77" t="s">
        <v>1724</v>
      </c>
      <c r="H22" s="78" t="s">
        <v>1725</v>
      </c>
      <c r="I22" s="75" t="s">
        <v>978</v>
      </c>
      <c r="J22" s="128">
        <v>2006</v>
      </c>
      <c r="K22" s="80" t="s">
        <v>57</v>
      </c>
      <c r="L22" s="81">
        <v>4</v>
      </c>
      <c r="M22" s="82" t="s">
        <v>127</v>
      </c>
      <c r="N22" s="83" t="s">
        <v>58</v>
      </c>
      <c r="O22" s="84" t="s">
        <v>58</v>
      </c>
      <c r="P22" s="85" t="s">
        <v>2411</v>
      </c>
      <c r="Q22" s="86" t="s">
        <v>2412</v>
      </c>
      <c r="R22" s="87" t="s">
        <v>61</v>
      </c>
      <c r="S22" s="88">
        <f t="shared" si="0"/>
        <v>50</v>
      </c>
      <c r="T22" s="89">
        <v>60</v>
      </c>
      <c r="U22" s="90"/>
      <c r="V22" s="91"/>
      <c r="W22" s="92">
        <f t="shared" si="1"/>
        <v>0</v>
      </c>
      <c r="X22" s="93">
        <f t="shared" si="2"/>
        <v>0</v>
      </c>
      <c r="Y22" s="66"/>
      <c r="Z22" s="94"/>
      <c r="AA22" s="95"/>
      <c r="AB22" s="96"/>
      <c r="AC22" s="97"/>
    </row>
    <row r="23" spans="1:29" ht="15.75" hidden="1" customHeight="1" x14ac:dyDescent="0.2">
      <c r="A23" s="71" t="s">
        <v>48</v>
      </c>
      <c r="B23" s="72" t="s">
        <v>62</v>
      </c>
      <c r="C23" s="73" t="s">
        <v>50</v>
      </c>
      <c r="D23" s="74" t="s">
        <v>121</v>
      </c>
      <c r="E23" s="75" t="s">
        <v>1723</v>
      </c>
      <c r="F23" s="76" t="s">
        <v>58</v>
      </c>
      <c r="G23" s="77" t="s">
        <v>1724</v>
      </c>
      <c r="H23" s="78" t="s">
        <v>1725</v>
      </c>
      <c r="I23" s="75" t="s">
        <v>978</v>
      </c>
      <c r="J23" s="128">
        <v>2006</v>
      </c>
      <c r="K23" s="80" t="s">
        <v>57</v>
      </c>
      <c r="L23" s="81">
        <v>7</v>
      </c>
      <c r="M23" s="82" t="s">
        <v>127</v>
      </c>
      <c r="N23" s="83" t="s">
        <v>58</v>
      </c>
      <c r="O23" s="84" t="s">
        <v>58</v>
      </c>
      <c r="P23" s="85" t="s">
        <v>2908</v>
      </c>
      <c r="Q23" s="86" t="s">
        <v>2909</v>
      </c>
      <c r="R23" s="87" t="s">
        <v>61</v>
      </c>
      <c r="S23" s="88">
        <f t="shared" si="0"/>
        <v>50</v>
      </c>
      <c r="T23" s="89">
        <v>60</v>
      </c>
      <c r="U23" s="90"/>
      <c r="V23" s="91"/>
      <c r="W23" s="92">
        <f t="shared" si="1"/>
        <v>0</v>
      </c>
      <c r="X23" s="93">
        <f t="shared" si="2"/>
        <v>0</v>
      </c>
      <c r="Y23" s="66"/>
      <c r="Z23" s="94"/>
      <c r="AA23" s="95"/>
      <c r="AB23" s="96"/>
      <c r="AC23" s="97"/>
    </row>
    <row r="24" spans="1:29" ht="15.75" hidden="1" customHeight="1" x14ac:dyDescent="0.2">
      <c r="A24" s="71" t="s">
        <v>48</v>
      </c>
      <c r="B24" s="72" t="s">
        <v>62</v>
      </c>
      <c r="C24" s="73" t="s">
        <v>50</v>
      </c>
      <c r="D24" s="74" t="s">
        <v>181</v>
      </c>
      <c r="E24" s="75" t="s">
        <v>182</v>
      </c>
      <c r="F24" s="76" t="s">
        <v>58</v>
      </c>
      <c r="G24" s="77" t="s">
        <v>2117</v>
      </c>
      <c r="H24" s="78" t="s">
        <v>2118</v>
      </c>
      <c r="I24" s="75" t="s">
        <v>107</v>
      </c>
      <c r="J24" s="128">
        <v>2006</v>
      </c>
      <c r="K24" s="80" t="s">
        <v>57</v>
      </c>
      <c r="L24" s="81">
        <v>3</v>
      </c>
      <c r="M24" s="82" t="s">
        <v>58</v>
      </c>
      <c r="N24" s="83" t="s">
        <v>58</v>
      </c>
      <c r="O24" s="84" t="s">
        <v>58</v>
      </c>
      <c r="P24" s="85" t="s">
        <v>78</v>
      </c>
      <c r="Q24" s="86" t="s">
        <v>2119</v>
      </c>
      <c r="R24" s="87" t="s">
        <v>61</v>
      </c>
      <c r="S24" s="88">
        <f t="shared" si="0"/>
        <v>41.666666666666671</v>
      </c>
      <c r="T24" s="89">
        <v>50</v>
      </c>
      <c r="U24" s="90"/>
      <c r="V24" s="91"/>
      <c r="W24" s="92">
        <f t="shared" si="1"/>
        <v>0</v>
      </c>
      <c r="X24" s="93">
        <f t="shared" si="2"/>
        <v>0</v>
      </c>
      <c r="Y24" s="66"/>
      <c r="Z24" s="94"/>
      <c r="AA24" s="95"/>
      <c r="AB24" s="96"/>
      <c r="AC24" s="97"/>
    </row>
    <row r="25" spans="1:29" ht="15.75" hidden="1" customHeight="1" x14ac:dyDescent="0.2">
      <c r="A25" s="71" t="s">
        <v>48</v>
      </c>
      <c r="B25" s="72" t="s">
        <v>62</v>
      </c>
      <c r="C25" s="73" t="s">
        <v>50</v>
      </c>
      <c r="D25" s="74" t="s">
        <v>181</v>
      </c>
      <c r="E25" s="75" t="s">
        <v>182</v>
      </c>
      <c r="F25" s="76" t="s">
        <v>58</v>
      </c>
      <c r="G25" s="77" t="s">
        <v>2117</v>
      </c>
      <c r="H25" s="78" t="s">
        <v>2118</v>
      </c>
      <c r="I25" s="75" t="s">
        <v>107</v>
      </c>
      <c r="J25" s="128">
        <v>2008</v>
      </c>
      <c r="K25" s="80" t="s">
        <v>57</v>
      </c>
      <c r="L25" s="81">
        <v>3</v>
      </c>
      <c r="M25" s="82" t="s">
        <v>58</v>
      </c>
      <c r="N25" s="83" t="s">
        <v>58</v>
      </c>
      <c r="O25" s="84" t="s">
        <v>58</v>
      </c>
      <c r="P25" s="85" t="s">
        <v>2120</v>
      </c>
      <c r="Q25" s="86" t="s">
        <v>2121</v>
      </c>
      <c r="R25" s="87" t="s">
        <v>61</v>
      </c>
      <c r="S25" s="88">
        <f t="shared" si="0"/>
        <v>41.666666666666671</v>
      </c>
      <c r="T25" s="89">
        <v>50</v>
      </c>
      <c r="U25" s="90"/>
      <c r="V25" s="91"/>
      <c r="W25" s="92">
        <f t="shared" si="1"/>
        <v>0</v>
      </c>
      <c r="X25" s="93">
        <f t="shared" si="2"/>
        <v>0</v>
      </c>
      <c r="Y25" s="66"/>
      <c r="Z25" s="94"/>
      <c r="AA25" s="95"/>
      <c r="AB25" s="96"/>
      <c r="AC25" s="97"/>
    </row>
    <row r="26" spans="1:29" ht="15.75" hidden="1" customHeight="1" x14ac:dyDescent="0.2">
      <c r="A26" s="71" t="s">
        <v>48</v>
      </c>
      <c r="B26" s="72" t="s">
        <v>62</v>
      </c>
      <c r="C26" s="73" t="s">
        <v>50</v>
      </c>
      <c r="D26" s="74" t="s">
        <v>181</v>
      </c>
      <c r="E26" s="75" t="s">
        <v>182</v>
      </c>
      <c r="F26" s="76" t="s">
        <v>58</v>
      </c>
      <c r="G26" s="77" t="s">
        <v>183</v>
      </c>
      <c r="H26" s="78" t="s">
        <v>184</v>
      </c>
      <c r="I26" s="75" t="s">
        <v>107</v>
      </c>
      <c r="J26" s="128">
        <v>2010</v>
      </c>
      <c r="K26" s="80" t="s">
        <v>57</v>
      </c>
      <c r="L26" s="81">
        <v>1</v>
      </c>
      <c r="M26" s="82" t="s">
        <v>58</v>
      </c>
      <c r="N26" s="83" t="s">
        <v>58</v>
      </c>
      <c r="O26" s="84" t="s">
        <v>58</v>
      </c>
      <c r="P26" s="85" t="s">
        <v>185</v>
      </c>
      <c r="Q26" s="86" t="s">
        <v>186</v>
      </c>
      <c r="R26" s="87" t="s">
        <v>61</v>
      </c>
      <c r="S26" s="88">
        <f t="shared" si="0"/>
        <v>29.166666666666668</v>
      </c>
      <c r="T26" s="89">
        <v>35</v>
      </c>
      <c r="U26" s="90"/>
      <c r="V26" s="91"/>
      <c r="W26" s="92">
        <f t="shared" si="1"/>
        <v>0</v>
      </c>
      <c r="X26" s="93">
        <f t="shared" si="2"/>
        <v>0</v>
      </c>
      <c r="Y26" s="66"/>
      <c r="Z26" s="94"/>
      <c r="AA26" s="95"/>
      <c r="AB26" s="96"/>
      <c r="AC26" s="97"/>
    </row>
    <row r="27" spans="1:29" ht="15.75" hidden="1" customHeight="1" x14ac:dyDescent="0.2">
      <c r="A27" s="71" t="s">
        <v>48</v>
      </c>
      <c r="B27" s="72" t="s">
        <v>62</v>
      </c>
      <c r="C27" s="73" t="s">
        <v>50</v>
      </c>
      <c r="D27" s="74" t="s">
        <v>181</v>
      </c>
      <c r="E27" s="75" t="s">
        <v>182</v>
      </c>
      <c r="F27" s="76" t="s">
        <v>58</v>
      </c>
      <c r="G27" s="77" t="s">
        <v>183</v>
      </c>
      <c r="H27" s="78" t="s">
        <v>184</v>
      </c>
      <c r="I27" s="75" t="s">
        <v>107</v>
      </c>
      <c r="J27" s="128">
        <v>2010</v>
      </c>
      <c r="K27" s="80" t="s">
        <v>57</v>
      </c>
      <c r="L27" s="81">
        <v>3</v>
      </c>
      <c r="M27" s="82" t="s">
        <v>58</v>
      </c>
      <c r="N27" s="83" t="s">
        <v>58</v>
      </c>
      <c r="O27" s="84" t="s">
        <v>58</v>
      </c>
      <c r="P27" s="85" t="s">
        <v>185</v>
      </c>
      <c r="Q27" s="86" t="s">
        <v>2116</v>
      </c>
      <c r="R27" s="87" t="s">
        <v>61</v>
      </c>
      <c r="S27" s="88">
        <f t="shared" si="0"/>
        <v>29.166666666666668</v>
      </c>
      <c r="T27" s="89">
        <v>35</v>
      </c>
      <c r="U27" s="90"/>
      <c r="V27" s="91"/>
      <c r="W27" s="92">
        <f t="shared" si="1"/>
        <v>0</v>
      </c>
      <c r="X27" s="93">
        <f t="shared" si="2"/>
        <v>0</v>
      </c>
      <c r="Y27" s="66"/>
      <c r="Z27" s="94"/>
      <c r="AA27" s="95"/>
      <c r="AB27" s="96"/>
      <c r="AC27" s="97"/>
    </row>
    <row r="28" spans="1:29" ht="15.75" hidden="1" customHeight="1" x14ac:dyDescent="0.2">
      <c r="A28" s="71" t="s">
        <v>48</v>
      </c>
      <c r="B28" s="72" t="s">
        <v>49</v>
      </c>
      <c r="C28" s="73" t="s">
        <v>50</v>
      </c>
      <c r="D28" s="74" t="s">
        <v>2199</v>
      </c>
      <c r="E28" s="75" t="s">
        <v>2200</v>
      </c>
      <c r="F28" s="76" t="s">
        <v>58</v>
      </c>
      <c r="G28" s="77" t="s">
        <v>2201</v>
      </c>
      <c r="H28" s="78" t="s">
        <v>2202</v>
      </c>
      <c r="I28" s="75" t="s">
        <v>56</v>
      </c>
      <c r="J28" s="128">
        <v>2008</v>
      </c>
      <c r="K28" s="80" t="s">
        <v>57</v>
      </c>
      <c r="L28" s="81">
        <v>3</v>
      </c>
      <c r="M28" s="82" t="s">
        <v>58</v>
      </c>
      <c r="N28" s="83" t="s">
        <v>58</v>
      </c>
      <c r="O28" s="84" t="s">
        <v>58</v>
      </c>
      <c r="P28" s="85" t="s">
        <v>2203</v>
      </c>
      <c r="Q28" s="86" t="s">
        <v>2204</v>
      </c>
      <c r="R28" s="87" t="s">
        <v>87</v>
      </c>
      <c r="S28" s="88">
        <f t="shared" si="0"/>
        <v>29.166666666666668</v>
      </c>
      <c r="T28" s="89">
        <v>35</v>
      </c>
      <c r="U28" s="90"/>
      <c r="V28" s="91"/>
      <c r="W28" s="92">
        <f t="shared" si="1"/>
        <v>0</v>
      </c>
      <c r="X28" s="93">
        <f t="shared" si="2"/>
        <v>0</v>
      </c>
      <c r="Y28" s="66"/>
      <c r="Z28" s="94"/>
      <c r="AA28" s="95"/>
      <c r="AB28" s="96"/>
      <c r="AC28" s="97"/>
    </row>
    <row r="29" spans="1:29" ht="15.75" hidden="1" customHeight="1" x14ac:dyDescent="0.2">
      <c r="A29" s="71" t="s">
        <v>48</v>
      </c>
      <c r="B29" s="72" t="s">
        <v>62</v>
      </c>
      <c r="C29" s="73" t="s">
        <v>50</v>
      </c>
      <c r="D29" s="74" t="s">
        <v>51</v>
      </c>
      <c r="E29" s="75" t="s">
        <v>52</v>
      </c>
      <c r="F29" s="76" t="s">
        <v>58</v>
      </c>
      <c r="G29" s="77" t="s">
        <v>1838</v>
      </c>
      <c r="H29" s="78" t="s">
        <v>1839</v>
      </c>
      <c r="I29" s="75" t="s">
        <v>56</v>
      </c>
      <c r="J29" s="128">
        <v>2004</v>
      </c>
      <c r="K29" s="80" t="s">
        <v>57</v>
      </c>
      <c r="L29" s="81">
        <v>2</v>
      </c>
      <c r="M29" s="82" t="s">
        <v>127</v>
      </c>
      <c r="N29" s="83" t="s">
        <v>58</v>
      </c>
      <c r="O29" s="84" t="s">
        <v>58</v>
      </c>
      <c r="P29" s="85" t="s">
        <v>1840</v>
      </c>
      <c r="Q29" s="86" t="s">
        <v>1841</v>
      </c>
      <c r="R29" s="87" t="s">
        <v>61</v>
      </c>
      <c r="S29" s="88">
        <f t="shared" si="0"/>
        <v>20.833333333333336</v>
      </c>
      <c r="T29" s="89">
        <v>25</v>
      </c>
      <c r="U29" s="90"/>
      <c r="V29" s="91"/>
      <c r="W29" s="92">
        <f t="shared" si="1"/>
        <v>0</v>
      </c>
      <c r="X29" s="93">
        <f t="shared" si="2"/>
        <v>0</v>
      </c>
      <c r="Y29" s="66"/>
      <c r="Z29" s="94"/>
      <c r="AA29" s="95"/>
      <c r="AB29" s="96"/>
      <c r="AC29" s="97"/>
    </row>
    <row r="30" spans="1:29" ht="15.75" hidden="1" customHeight="1" x14ac:dyDescent="0.2">
      <c r="A30" s="71" t="s">
        <v>48</v>
      </c>
      <c r="B30" s="72" t="s">
        <v>62</v>
      </c>
      <c r="C30" s="73" t="s">
        <v>50</v>
      </c>
      <c r="D30" s="74" t="s">
        <v>51</v>
      </c>
      <c r="E30" s="75" t="s">
        <v>52</v>
      </c>
      <c r="F30" s="76" t="s">
        <v>2099</v>
      </c>
      <c r="G30" s="77" t="s">
        <v>2100</v>
      </c>
      <c r="H30" s="78" t="s">
        <v>2101</v>
      </c>
      <c r="I30" s="75" t="s">
        <v>56</v>
      </c>
      <c r="J30" s="128">
        <v>1997</v>
      </c>
      <c r="K30" s="80" t="s">
        <v>57</v>
      </c>
      <c r="L30" s="81">
        <v>2</v>
      </c>
      <c r="M30" s="82" t="s">
        <v>71</v>
      </c>
      <c r="N30" s="83" t="s">
        <v>58</v>
      </c>
      <c r="O30" s="84" t="s">
        <v>58</v>
      </c>
      <c r="P30" s="85" t="s">
        <v>2102</v>
      </c>
      <c r="Q30" s="86" t="s">
        <v>2103</v>
      </c>
      <c r="R30" s="87" t="s">
        <v>61</v>
      </c>
      <c r="S30" s="88">
        <f t="shared" si="0"/>
        <v>16.666666666666668</v>
      </c>
      <c r="T30" s="89">
        <v>20</v>
      </c>
      <c r="U30" s="90"/>
      <c r="V30" s="91"/>
      <c r="W30" s="92">
        <f t="shared" si="1"/>
        <v>0</v>
      </c>
      <c r="X30" s="93">
        <f t="shared" si="2"/>
        <v>0</v>
      </c>
      <c r="Y30" s="66"/>
      <c r="Z30" s="94"/>
      <c r="AA30" s="95"/>
      <c r="AB30" s="96"/>
      <c r="AC30" s="97"/>
    </row>
    <row r="31" spans="1:29" ht="15.75" hidden="1" customHeight="1" x14ac:dyDescent="0.2">
      <c r="A31" s="71" t="s">
        <v>48</v>
      </c>
      <c r="B31" s="72" t="s">
        <v>62</v>
      </c>
      <c r="C31" s="73" t="s">
        <v>50</v>
      </c>
      <c r="D31" s="74" t="s">
        <v>51</v>
      </c>
      <c r="E31" s="75" t="s">
        <v>52</v>
      </c>
      <c r="F31" s="76" t="s">
        <v>1625</v>
      </c>
      <c r="G31" s="77" t="s">
        <v>1626</v>
      </c>
      <c r="H31" s="78" t="s">
        <v>1627</v>
      </c>
      <c r="I31" s="75" t="s">
        <v>56</v>
      </c>
      <c r="J31" s="128">
        <v>1979</v>
      </c>
      <c r="K31" s="80" t="s">
        <v>57</v>
      </c>
      <c r="L31" s="81">
        <v>2</v>
      </c>
      <c r="M31" s="82" t="s">
        <v>71</v>
      </c>
      <c r="N31" s="83" t="s">
        <v>72</v>
      </c>
      <c r="O31" s="84" t="s">
        <v>408</v>
      </c>
      <c r="P31" s="85" t="s">
        <v>1628</v>
      </c>
      <c r="Q31" s="86" t="s">
        <v>1629</v>
      </c>
      <c r="R31" s="87" t="s">
        <v>61</v>
      </c>
      <c r="S31" s="88">
        <f t="shared" si="0"/>
        <v>41.666666666666671</v>
      </c>
      <c r="T31" s="89">
        <v>50</v>
      </c>
      <c r="U31" s="90"/>
      <c r="V31" s="91"/>
      <c r="W31" s="92">
        <f t="shared" si="1"/>
        <v>0</v>
      </c>
      <c r="X31" s="93">
        <f t="shared" si="2"/>
        <v>0</v>
      </c>
      <c r="Y31" s="66"/>
      <c r="Z31" s="94"/>
      <c r="AA31" s="95"/>
      <c r="AB31" s="96"/>
      <c r="AC31" s="97"/>
    </row>
    <row r="32" spans="1:29" ht="15.75" hidden="1" customHeight="1" x14ac:dyDescent="0.2">
      <c r="A32" s="71" t="s">
        <v>48</v>
      </c>
      <c r="B32" s="72" t="s">
        <v>49</v>
      </c>
      <c r="C32" s="73" t="s">
        <v>50</v>
      </c>
      <c r="D32" s="74" t="s">
        <v>51</v>
      </c>
      <c r="E32" s="75" t="s">
        <v>52</v>
      </c>
      <c r="F32" s="76" t="s">
        <v>53</v>
      </c>
      <c r="G32" s="77" t="s">
        <v>54</v>
      </c>
      <c r="H32" s="78" t="s">
        <v>55</v>
      </c>
      <c r="I32" s="75" t="s">
        <v>56</v>
      </c>
      <c r="J32" s="128">
        <v>2012</v>
      </c>
      <c r="K32" s="80" t="s">
        <v>57</v>
      </c>
      <c r="L32" s="81">
        <v>1</v>
      </c>
      <c r="M32" s="82" t="s">
        <v>58</v>
      </c>
      <c r="N32" s="83" t="s">
        <v>58</v>
      </c>
      <c r="O32" s="84" t="s">
        <v>58</v>
      </c>
      <c r="P32" s="85" t="s">
        <v>59</v>
      </c>
      <c r="Q32" s="86" t="s">
        <v>60</v>
      </c>
      <c r="R32" s="87" t="s">
        <v>61</v>
      </c>
      <c r="S32" s="88">
        <f t="shared" si="0"/>
        <v>25</v>
      </c>
      <c r="T32" s="89">
        <v>30</v>
      </c>
      <c r="U32" s="90"/>
      <c r="V32" s="91"/>
      <c r="W32" s="92">
        <f t="shared" si="1"/>
        <v>0</v>
      </c>
      <c r="X32" s="93">
        <f t="shared" si="2"/>
        <v>0</v>
      </c>
      <c r="Y32" s="66"/>
      <c r="Z32" s="94"/>
      <c r="AA32" s="95"/>
      <c r="AB32" s="96"/>
      <c r="AC32" s="97"/>
    </row>
    <row r="33" spans="1:29" ht="15.75" hidden="1" customHeight="1" x14ac:dyDescent="0.2">
      <c r="A33" s="71" t="s">
        <v>48</v>
      </c>
      <c r="B33" s="72" t="s">
        <v>62</v>
      </c>
      <c r="C33" s="73" t="s">
        <v>50</v>
      </c>
      <c r="D33" s="74" t="s">
        <v>51</v>
      </c>
      <c r="E33" s="75" t="s">
        <v>52</v>
      </c>
      <c r="F33" s="76" t="s">
        <v>377</v>
      </c>
      <c r="G33" s="77" t="s">
        <v>2757</v>
      </c>
      <c r="H33" s="78" t="s">
        <v>2758</v>
      </c>
      <c r="I33" s="75" t="s">
        <v>56</v>
      </c>
      <c r="J33" s="128">
        <v>2015</v>
      </c>
      <c r="K33" s="80" t="s">
        <v>57</v>
      </c>
      <c r="L33" s="81">
        <v>6</v>
      </c>
      <c r="M33" s="82" t="s">
        <v>127</v>
      </c>
      <c r="N33" s="83" t="s">
        <v>58</v>
      </c>
      <c r="O33" s="84" t="s">
        <v>58</v>
      </c>
      <c r="P33" s="85" t="s">
        <v>2701</v>
      </c>
      <c r="Q33" s="86" t="s">
        <v>2759</v>
      </c>
      <c r="R33" s="87" t="s">
        <v>61</v>
      </c>
      <c r="S33" s="88">
        <f t="shared" si="0"/>
        <v>66.666666666666671</v>
      </c>
      <c r="T33" s="89">
        <v>80</v>
      </c>
      <c r="U33" s="90"/>
      <c r="V33" s="91"/>
      <c r="W33" s="92">
        <f t="shared" si="1"/>
        <v>0</v>
      </c>
      <c r="X33" s="93">
        <f t="shared" si="2"/>
        <v>0</v>
      </c>
      <c r="Y33" s="66"/>
      <c r="Z33" s="94"/>
      <c r="AA33" s="95"/>
      <c r="AB33" s="96"/>
      <c r="AC33" s="97"/>
    </row>
    <row r="34" spans="1:29" ht="15.75" hidden="1" customHeight="1" x14ac:dyDescent="0.2">
      <c r="A34" s="71" t="s">
        <v>48</v>
      </c>
      <c r="B34" s="72" t="s">
        <v>62</v>
      </c>
      <c r="C34" s="73" t="s">
        <v>50</v>
      </c>
      <c r="D34" s="74" t="s">
        <v>51</v>
      </c>
      <c r="E34" s="75" t="s">
        <v>52</v>
      </c>
      <c r="F34" s="76" t="s">
        <v>377</v>
      </c>
      <c r="G34" s="77" t="s">
        <v>2963</v>
      </c>
      <c r="H34" s="78" t="s">
        <v>2964</v>
      </c>
      <c r="I34" s="75" t="s">
        <v>56</v>
      </c>
      <c r="J34" s="128">
        <v>2008</v>
      </c>
      <c r="K34" s="80" t="s">
        <v>57</v>
      </c>
      <c r="L34" s="81">
        <v>8</v>
      </c>
      <c r="M34" s="82" t="s">
        <v>58</v>
      </c>
      <c r="N34" s="83" t="s">
        <v>58</v>
      </c>
      <c r="O34" s="84" t="s">
        <v>58</v>
      </c>
      <c r="P34" s="85" t="s">
        <v>2965</v>
      </c>
      <c r="Q34" s="86" t="s">
        <v>2966</v>
      </c>
      <c r="R34" s="87" t="s">
        <v>61</v>
      </c>
      <c r="S34" s="88">
        <f t="shared" si="0"/>
        <v>45.833333333333336</v>
      </c>
      <c r="T34" s="89">
        <v>55</v>
      </c>
      <c r="U34" s="90"/>
      <c r="V34" s="91"/>
      <c r="W34" s="92">
        <f t="shared" si="1"/>
        <v>0</v>
      </c>
      <c r="X34" s="93">
        <f t="shared" si="2"/>
        <v>0</v>
      </c>
      <c r="Y34" s="66"/>
      <c r="Z34" s="94"/>
      <c r="AA34" s="95"/>
      <c r="AB34" s="96"/>
      <c r="AC34" s="97"/>
    </row>
    <row r="35" spans="1:29" ht="15.75" hidden="1" customHeight="1" x14ac:dyDescent="0.2">
      <c r="A35" s="71" t="s">
        <v>48</v>
      </c>
      <c r="B35" s="72" t="s">
        <v>62</v>
      </c>
      <c r="C35" s="73" t="s">
        <v>50</v>
      </c>
      <c r="D35" s="74" t="s">
        <v>51</v>
      </c>
      <c r="E35" s="75" t="s">
        <v>52</v>
      </c>
      <c r="F35" s="76" t="s">
        <v>377</v>
      </c>
      <c r="G35" s="77" t="s">
        <v>378</v>
      </c>
      <c r="H35" s="78" t="s">
        <v>377</v>
      </c>
      <c r="I35" s="75" t="s">
        <v>56</v>
      </c>
      <c r="J35" s="128">
        <v>1983</v>
      </c>
      <c r="K35" s="80" t="s">
        <v>57</v>
      </c>
      <c r="L35" s="81">
        <v>1</v>
      </c>
      <c r="M35" s="82" t="s">
        <v>71</v>
      </c>
      <c r="N35" s="83" t="s">
        <v>72</v>
      </c>
      <c r="O35" s="84" t="s">
        <v>134</v>
      </c>
      <c r="P35" s="85" t="s">
        <v>396</v>
      </c>
      <c r="Q35" s="86" t="s">
        <v>461</v>
      </c>
      <c r="R35" s="87" t="s">
        <v>61</v>
      </c>
      <c r="S35" s="88">
        <f t="shared" si="0"/>
        <v>550</v>
      </c>
      <c r="T35" s="89">
        <v>660</v>
      </c>
      <c r="U35" s="90"/>
      <c r="V35" s="91"/>
      <c r="W35" s="92">
        <f t="shared" si="1"/>
        <v>0</v>
      </c>
      <c r="X35" s="93">
        <f t="shared" si="2"/>
        <v>0</v>
      </c>
      <c r="Y35" s="66"/>
      <c r="Z35" s="94"/>
      <c r="AA35" s="95"/>
      <c r="AB35" s="96"/>
      <c r="AC35" s="97"/>
    </row>
    <row r="36" spans="1:29" ht="15.75" hidden="1" customHeight="1" x14ac:dyDescent="0.2">
      <c r="A36" s="71" t="s">
        <v>48</v>
      </c>
      <c r="B36" s="72" t="s">
        <v>62</v>
      </c>
      <c r="C36" s="73" t="s">
        <v>50</v>
      </c>
      <c r="D36" s="74" t="s">
        <v>51</v>
      </c>
      <c r="E36" s="75" t="s">
        <v>52</v>
      </c>
      <c r="F36" s="76" t="s">
        <v>377</v>
      </c>
      <c r="G36" s="77" t="s">
        <v>378</v>
      </c>
      <c r="H36" s="78" t="s">
        <v>377</v>
      </c>
      <c r="I36" s="75" t="s">
        <v>56</v>
      </c>
      <c r="J36" s="128">
        <v>1983</v>
      </c>
      <c r="K36" s="80" t="s">
        <v>57</v>
      </c>
      <c r="L36" s="81">
        <v>1</v>
      </c>
      <c r="M36" s="82" t="s">
        <v>133</v>
      </c>
      <c r="N36" s="83" t="s">
        <v>58</v>
      </c>
      <c r="O36" s="84" t="s">
        <v>174</v>
      </c>
      <c r="P36" s="85" t="s">
        <v>673</v>
      </c>
      <c r="Q36" s="86" t="s">
        <v>674</v>
      </c>
      <c r="R36" s="87" t="s">
        <v>61</v>
      </c>
      <c r="S36" s="88">
        <f t="shared" si="0"/>
        <v>408.33333333333337</v>
      </c>
      <c r="T36" s="89">
        <v>490</v>
      </c>
      <c r="U36" s="90"/>
      <c r="V36" s="91"/>
      <c r="W36" s="92">
        <f t="shared" si="1"/>
        <v>0</v>
      </c>
      <c r="X36" s="93">
        <f t="shared" si="2"/>
        <v>0</v>
      </c>
      <c r="Y36" s="66"/>
      <c r="Z36" s="94"/>
      <c r="AA36" s="95"/>
      <c r="AB36" s="96"/>
      <c r="AC36" s="97"/>
    </row>
    <row r="37" spans="1:29" ht="15.75" hidden="1" customHeight="1" x14ac:dyDescent="0.2">
      <c r="A37" s="71" t="s">
        <v>48</v>
      </c>
      <c r="B37" s="72" t="s">
        <v>62</v>
      </c>
      <c r="C37" s="73" t="s">
        <v>50</v>
      </c>
      <c r="D37" s="74" t="s">
        <v>51</v>
      </c>
      <c r="E37" s="75" t="s">
        <v>52</v>
      </c>
      <c r="F37" s="76" t="s">
        <v>377</v>
      </c>
      <c r="G37" s="77" t="s">
        <v>378</v>
      </c>
      <c r="H37" s="78" t="s">
        <v>377</v>
      </c>
      <c r="I37" s="75" t="s">
        <v>56</v>
      </c>
      <c r="J37" s="128">
        <v>1983</v>
      </c>
      <c r="K37" s="80" t="s">
        <v>57</v>
      </c>
      <c r="L37" s="81">
        <v>2</v>
      </c>
      <c r="M37" s="82" t="s">
        <v>133</v>
      </c>
      <c r="N37" s="83" t="s">
        <v>58</v>
      </c>
      <c r="O37" s="84" t="s">
        <v>134</v>
      </c>
      <c r="P37" s="85" t="s">
        <v>764</v>
      </c>
      <c r="Q37" s="86" t="s">
        <v>1817</v>
      </c>
      <c r="R37" s="87" t="s">
        <v>61</v>
      </c>
      <c r="S37" s="88">
        <f t="shared" si="0"/>
        <v>408.33333333333337</v>
      </c>
      <c r="T37" s="89">
        <v>490</v>
      </c>
      <c r="U37" s="90"/>
      <c r="V37" s="91"/>
      <c r="W37" s="92">
        <f t="shared" si="1"/>
        <v>0</v>
      </c>
      <c r="X37" s="93">
        <f t="shared" si="2"/>
        <v>0</v>
      </c>
      <c r="Y37" s="66"/>
      <c r="Z37" s="94"/>
      <c r="AA37" s="95"/>
      <c r="AB37" s="96"/>
      <c r="AC37" s="97"/>
    </row>
    <row r="38" spans="1:29" ht="15.75" hidden="1" customHeight="1" x14ac:dyDescent="0.2">
      <c r="A38" s="71" t="s">
        <v>48</v>
      </c>
      <c r="B38" s="72" t="s">
        <v>62</v>
      </c>
      <c r="C38" s="73" t="s">
        <v>50</v>
      </c>
      <c r="D38" s="74" t="s">
        <v>51</v>
      </c>
      <c r="E38" s="75" t="s">
        <v>52</v>
      </c>
      <c r="F38" s="76" t="s">
        <v>377</v>
      </c>
      <c r="G38" s="77" t="s">
        <v>378</v>
      </c>
      <c r="H38" s="78" t="s">
        <v>377</v>
      </c>
      <c r="I38" s="75" t="s">
        <v>56</v>
      </c>
      <c r="J38" s="128">
        <v>1988</v>
      </c>
      <c r="K38" s="80" t="s">
        <v>57</v>
      </c>
      <c r="L38" s="81">
        <v>2</v>
      </c>
      <c r="M38" s="82" t="s">
        <v>71</v>
      </c>
      <c r="N38" s="83" t="s">
        <v>58</v>
      </c>
      <c r="O38" s="84" t="s">
        <v>134</v>
      </c>
      <c r="P38" s="85" t="s">
        <v>1818</v>
      </c>
      <c r="Q38" s="86" t="s">
        <v>1819</v>
      </c>
      <c r="R38" s="87" t="s">
        <v>61</v>
      </c>
      <c r="S38" s="88">
        <f t="shared" si="0"/>
        <v>358.33333333333337</v>
      </c>
      <c r="T38" s="89">
        <v>430</v>
      </c>
      <c r="U38" s="90"/>
      <c r="V38" s="91"/>
      <c r="W38" s="92">
        <f t="shared" si="1"/>
        <v>0</v>
      </c>
      <c r="X38" s="93">
        <f t="shared" si="2"/>
        <v>0</v>
      </c>
      <c r="Y38" s="66"/>
      <c r="Z38" s="94"/>
      <c r="AA38" s="95"/>
      <c r="AB38" s="96"/>
      <c r="AC38" s="97"/>
    </row>
    <row r="39" spans="1:29" ht="15.75" hidden="1" customHeight="1" x14ac:dyDescent="0.2">
      <c r="A39" s="71" t="s">
        <v>48</v>
      </c>
      <c r="B39" s="72" t="s">
        <v>62</v>
      </c>
      <c r="C39" s="73" t="s">
        <v>50</v>
      </c>
      <c r="D39" s="74" t="s">
        <v>51</v>
      </c>
      <c r="E39" s="75" t="s">
        <v>52</v>
      </c>
      <c r="F39" s="76" t="s">
        <v>377</v>
      </c>
      <c r="G39" s="77" t="s">
        <v>378</v>
      </c>
      <c r="H39" s="78" t="s">
        <v>377</v>
      </c>
      <c r="I39" s="75" t="s">
        <v>56</v>
      </c>
      <c r="J39" s="128">
        <v>1998</v>
      </c>
      <c r="K39" s="80" t="s">
        <v>57</v>
      </c>
      <c r="L39" s="81">
        <v>6</v>
      </c>
      <c r="M39" s="82" t="s">
        <v>71</v>
      </c>
      <c r="N39" s="83" t="s">
        <v>58</v>
      </c>
      <c r="O39" s="84" t="s">
        <v>58</v>
      </c>
      <c r="P39" s="85" t="s">
        <v>1278</v>
      </c>
      <c r="Q39" s="86" t="s">
        <v>2737</v>
      </c>
      <c r="R39" s="87" t="s">
        <v>61</v>
      </c>
      <c r="S39" s="88">
        <f t="shared" si="0"/>
        <v>408.33333333333337</v>
      </c>
      <c r="T39" s="89">
        <v>490</v>
      </c>
      <c r="U39" s="90"/>
      <c r="V39" s="91"/>
      <c r="W39" s="92">
        <f t="shared" si="1"/>
        <v>0</v>
      </c>
      <c r="X39" s="93">
        <f t="shared" si="2"/>
        <v>0</v>
      </c>
      <c r="Y39" s="66"/>
      <c r="Z39" s="94"/>
      <c r="AA39" s="95"/>
      <c r="AB39" s="96"/>
      <c r="AC39" s="97"/>
    </row>
    <row r="40" spans="1:29" ht="15.75" hidden="1" customHeight="1" x14ac:dyDescent="0.2">
      <c r="A40" s="71" t="s">
        <v>48</v>
      </c>
      <c r="B40" s="72" t="s">
        <v>62</v>
      </c>
      <c r="C40" s="73" t="s">
        <v>50</v>
      </c>
      <c r="D40" s="74" t="s">
        <v>51</v>
      </c>
      <c r="E40" s="75" t="s">
        <v>52</v>
      </c>
      <c r="F40" s="76" t="s">
        <v>377</v>
      </c>
      <c r="G40" s="77" t="s">
        <v>378</v>
      </c>
      <c r="H40" s="78" t="s">
        <v>377</v>
      </c>
      <c r="I40" s="75" t="s">
        <v>56</v>
      </c>
      <c r="J40" s="128">
        <v>1999</v>
      </c>
      <c r="K40" s="80" t="s">
        <v>57</v>
      </c>
      <c r="L40" s="81">
        <v>4</v>
      </c>
      <c r="M40" s="82" t="s">
        <v>71</v>
      </c>
      <c r="N40" s="83" t="s">
        <v>58</v>
      </c>
      <c r="O40" s="84" t="s">
        <v>58</v>
      </c>
      <c r="P40" s="85" t="s">
        <v>1818</v>
      </c>
      <c r="Q40" s="86" t="s">
        <v>2441</v>
      </c>
      <c r="R40" s="87" t="s">
        <v>61</v>
      </c>
      <c r="S40" s="88">
        <f t="shared" si="0"/>
        <v>400</v>
      </c>
      <c r="T40" s="89">
        <v>480</v>
      </c>
      <c r="U40" s="90"/>
      <c r="V40" s="91"/>
      <c r="W40" s="92">
        <f t="shared" si="1"/>
        <v>0</v>
      </c>
      <c r="X40" s="93">
        <f t="shared" si="2"/>
        <v>0</v>
      </c>
      <c r="Y40" s="66"/>
      <c r="Z40" s="94"/>
      <c r="AA40" s="95"/>
      <c r="AB40" s="96"/>
      <c r="AC40" s="97"/>
    </row>
    <row r="41" spans="1:29" ht="15.75" hidden="1" customHeight="1" x14ac:dyDescent="0.2">
      <c r="A41" s="71" t="s">
        <v>48</v>
      </c>
      <c r="B41" s="72" t="s">
        <v>62</v>
      </c>
      <c r="C41" s="73" t="s">
        <v>50</v>
      </c>
      <c r="D41" s="74" t="s">
        <v>51</v>
      </c>
      <c r="E41" s="75" t="s">
        <v>52</v>
      </c>
      <c r="F41" s="76" t="s">
        <v>377</v>
      </c>
      <c r="G41" s="77" t="s">
        <v>378</v>
      </c>
      <c r="H41" s="78" t="s">
        <v>377</v>
      </c>
      <c r="I41" s="75" t="s">
        <v>56</v>
      </c>
      <c r="J41" s="128">
        <v>2003</v>
      </c>
      <c r="K41" s="80" t="s">
        <v>57</v>
      </c>
      <c r="L41" s="81">
        <v>1</v>
      </c>
      <c r="M41" s="82" t="s">
        <v>127</v>
      </c>
      <c r="N41" s="83" t="s">
        <v>58</v>
      </c>
      <c r="O41" s="84" t="s">
        <v>58</v>
      </c>
      <c r="P41" s="85" t="s">
        <v>379</v>
      </c>
      <c r="Q41" s="86" t="s">
        <v>380</v>
      </c>
      <c r="R41" s="87" t="s">
        <v>61</v>
      </c>
      <c r="S41" s="88">
        <f t="shared" si="0"/>
        <v>483.33333333333337</v>
      </c>
      <c r="T41" s="89">
        <v>580</v>
      </c>
      <c r="U41" s="90"/>
      <c r="V41" s="91"/>
      <c r="W41" s="92">
        <f t="shared" si="1"/>
        <v>0</v>
      </c>
      <c r="X41" s="93">
        <f t="shared" si="2"/>
        <v>0</v>
      </c>
      <c r="Y41" s="66"/>
      <c r="Z41" s="94"/>
      <c r="AA41" s="95"/>
      <c r="AB41" s="96"/>
      <c r="AC41" s="97"/>
    </row>
    <row r="42" spans="1:29" ht="15.75" hidden="1" customHeight="1" x14ac:dyDescent="0.2">
      <c r="A42" s="71" t="s">
        <v>48</v>
      </c>
      <c r="B42" s="72" t="s">
        <v>62</v>
      </c>
      <c r="C42" s="73" t="s">
        <v>50</v>
      </c>
      <c r="D42" s="74" t="s">
        <v>51</v>
      </c>
      <c r="E42" s="75" t="s">
        <v>52</v>
      </c>
      <c r="F42" s="76" t="s">
        <v>377</v>
      </c>
      <c r="G42" s="77" t="s">
        <v>378</v>
      </c>
      <c r="H42" s="78" t="s">
        <v>377</v>
      </c>
      <c r="I42" s="75" t="s">
        <v>56</v>
      </c>
      <c r="J42" s="128">
        <v>2003</v>
      </c>
      <c r="K42" s="80" t="s">
        <v>57</v>
      </c>
      <c r="L42" s="81">
        <v>1</v>
      </c>
      <c r="M42" s="82" t="s">
        <v>71</v>
      </c>
      <c r="N42" s="83" t="s">
        <v>58</v>
      </c>
      <c r="O42" s="84" t="s">
        <v>134</v>
      </c>
      <c r="P42" s="85" t="s">
        <v>446</v>
      </c>
      <c r="Q42" s="86" t="s">
        <v>760</v>
      </c>
      <c r="R42" s="87" t="s">
        <v>61</v>
      </c>
      <c r="S42" s="88">
        <f t="shared" si="0"/>
        <v>483.33333333333337</v>
      </c>
      <c r="T42" s="89">
        <v>580</v>
      </c>
      <c r="U42" s="90"/>
      <c r="V42" s="91"/>
      <c r="W42" s="92">
        <f t="shared" si="1"/>
        <v>0</v>
      </c>
      <c r="X42" s="93">
        <f t="shared" si="2"/>
        <v>0</v>
      </c>
      <c r="Y42" s="66"/>
      <c r="Z42" s="94"/>
      <c r="AA42" s="95"/>
      <c r="AB42" s="96"/>
      <c r="AC42" s="97"/>
    </row>
    <row r="43" spans="1:29" ht="15.75" hidden="1" customHeight="1" x14ac:dyDescent="0.2">
      <c r="A43" s="71" t="s">
        <v>48</v>
      </c>
      <c r="B43" s="72" t="s">
        <v>62</v>
      </c>
      <c r="C43" s="73" t="s">
        <v>50</v>
      </c>
      <c r="D43" s="74" t="s">
        <v>51</v>
      </c>
      <c r="E43" s="75" t="s">
        <v>52</v>
      </c>
      <c r="F43" s="76" t="s">
        <v>377</v>
      </c>
      <c r="G43" s="77" t="s">
        <v>378</v>
      </c>
      <c r="H43" s="78" t="s">
        <v>2194</v>
      </c>
      <c r="I43" s="75" t="s">
        <v>56</v>
      </c>
      <c r="J43" s="128">
        <v>2003</v>
      </c>
      <c r="K43" s="80" t="s">
        <v>57</v>
      </c>
      <c r="L43" s="81">
        <v>8</v>
      </c>
      <c r="M43" s="82" t="s">
        <v>71</v>
      </c>
      <c r="N43" s="83" t="s">
        <v>58</v>
      </c>
      <c r="O43" s="84" t="s">
        <v>58</v>
      </c>
      <c r="P43" s="85" t="s">
        <v>810</v>
      </c>
      <c r="Q43" s="86" t="s">
        <v>2953</v>
      </c>
      <c r="R43" s="87" t="s">
        <v>61</v>
      </c>
      <c r="S43" s="88">
        <f t="shared" si="0"/>
        <v>166.66666666666669</v>
      </c>
      <c r="T43" s="89">
        <v>200</v>
      </c>
      <c r="U43" s="90"/>
      <c r="V43" s="91"/>
      <c r="W43" s="92">
        <f t="shared" si="1"/>
        <v>0</v>
      </c>
      <c r="X43" s="93">
        <f t="shared" si="2"/>
        <v>0</v>
      </c>
      <c r="Y43" s="66"/>
      <c r="Z43" s="94"/>
      <c r="AA43" s="95"/>
      <c r="AB43" s="96"/>
      <c r="AC43" s="97"/>
    </row>
    <row r="44" spans="1:29" ht="15.75" hidden="1" customHeight="1" x14ac:dyDescent="0.2">
      <c r="A44" s="71" t="s">
        <v>48</v>
      </c>
      <c r="B44" s="72" t="s">
        <v>62</v>
      </c>
      <c r="C44" s="73" t="s">
        <v>50</v>
      </c>
      <c r="D44" s="74" t="s">
        <v>51</v>
      </c>
      <c r="E44" s="75" t="s">
        <v>52</v>
      </c>
      <c r="F44" s="76" t="s">
        <v>377</v>
      </c>
      <c r="G44" s="77" t="s">
        <v>378</v>
      </c>
      <c r="H44" s="78" t="s">
        <v>2194</v>
      </c>
      <c r="I44" s="75" t="s">
        <v>56</v>
      </c>
      <c r="J44" s="128">
        <v>2005</v>
      </c>
      <c r="K44" s="80" t="s">
        <v>57</v>
      </c>
      <c r="L44" s="81">
        <v>3</v>
      </c>
      <c r="M44" s="82" t="s">
        <v>71</v>
      </c>
      <c r="N44" s="83" t="s">
        <v>58</v>
      </c>
      <c r="O44" s="84" t="s">
        <v>58</v>
      </c>
      <c r="P44" s="85" t="s">
        <v>670</v>
      </c>
      <c r="Q44" s="86" t="s">
        <v>2195</v>
      </c>
      <c r="R44" s="87" t="s">
        <v>61</v>
      </c>
      <c r="S44" s="88">
        <f t="shared" si="0"/>
        <v>187.5</v>
      </c>
      <c r="T44" s="89">
        <v>225</v>
      </c>
      <c r="U44" s="90"/>
      <c r="V44" s="91"/>
      <c r="W44" s="92">
        <f t="shared" si="1"/>
        <v>0</v>
      </c>
      <c r="X44" s="93">
        <f t="shared" si="2"/>
        <v>0</v>
      </c>
      <c r="Y44" s="66"/>
      <c r="Z44" s="94"/>
      <c r="AA44" s="95"/>
      <c r="AB44" s="96"/>
      <c r="AC44" s="97"/>
    </row>
    <row r="45" spans="1:29" ht="15.75" hidden="1" customHeight="1" x14ac:dyDescent="0.2">
      <c r="A45" s="71" t="s">
        <v>48</v>
      </c>
      <c r="B45" s="72" t="s">
        <v>62</v>
      </c>
      <c r="C45" s="73" t="s">
        <v>50</v>
      </c>
      <c r="D45" s="74" t="s">
        <v>51</v>
      </c>
      <c r="E45" s="75" t="s">
        <v>52</v>
      </c>
      <c r="F45" s="76" t="s">
        <v>377</v>
      </c>
      <c r="G45" s="77" t="s">
        <v>1004</v>
      </c>
      <c r="H45" s="78" t="s">
        <v>1005</v>
      </c>
      <c r="I45" s="75" t="s">
        <v>56</v>
      </c>
      <c r="J45" s="128">
        <v>1999</v>
      </c>
      <c r="K45" s="80" t="s">
        <v>57</v>
      </c>
      <c r="L45" s="81">
        <v>1</v>
      </c>
      <c r="M45" s="82" t="s">
        <v>127</v>
      </c>
      <c r="N45" s="83" t="s">
        <v>58</v>
      </c>
      <c r="O45" s="84" t="s">
        <v>58</v>
      </c>
      <c r="P45" s="85" t="s">
        <v>1006</v>
      </c>
      <c r="Q45" s="86" t="s">
        <v>1007</v>
      </c>
      <c r="R45" s="87" t="s">
        <v>61</v>
      </c>
      <c r="S45" s="88">
        <f t="shared" si="0"/>
        <v>125</v>
      </c>
      <c r="T45" s="89">
        <v>150</v>
      </c>
      <c r="U45" s="90"/>
      <c r="V45" s="91"/>
      <c r="W45" s="92">
        <f t="shared" si="1"/>
        <v>0</v>
      </c>
      <c r="X45" s="93">
        <f t="shared" si="2"/>
        <v>0</v>
      </c>
      <c r="Y45" s="66"/>
      <c r="Z45" s="94"/>
      <c r="AA45" s="95"/>
      <c r="AB45" s="96"/>
      <c r="AC45" s="97"/>
    </row>
    <row r="46" spans="1:29" ht="15.75" hidden="1" customHeight="1" x14ac:dyDescent="0.2">
      <c r="A46" s="71" t="s">
        <v>48</v>
      </c>
      <c r="B46" s="72" t="s">
        <v>62</v>
      </c>
      <c r="C46" s="73" t="s">
        <v>50</v>
      </c>
      <c r="D46" s="74" t="s">
        <v>51</v>
      </c>
      <c r="E46" s="75" t="s">
        <v>52</v>
      </c>
      <c r="F46" s="76" t="s">
        <v>377</v>
      </c>
      <c r="G46" s="77" t="s">
        <v>2483</v>
      </c>
      <c r="H46" s="78" t="s">
        <v>2484</v>
      </c>
      <c r="I46" s="75" t="s">
        <v>56</v>
      </c>
      <c r="J46" s="128">
        <v>1991</v>
      </c>
      <c r="K46" s="80" t="s">
        <v>57</v>
      </c>
      <c r="L46" s="81">
        <v>4</v>
      </c>
      <c r="M46" s="82" t="s">
        <v>71</v>
      </c>
      <c r="N46" s="83" t="s">
        <v>58</v>
      </c>
      <c r="O46" s="84" t="s">
        <v>58</v>
      </c>
      <c r="P46" s="85" t="s">
        <v>2485</v>
      </c>
      <c r="Q46" s="86" t="s">
        <v>2486</v>
      </c>
      <c r="R46" s="87" t="s">
        <v>61</v>
      </c>
      <c r="S46" s="88">
        <f t="shared" si="0"/>
        <v>66.666666666666671</v>
      </c>
      <c r="T46" s="89">
        <v>80</v>
      </c>
      <c r="U46" s="90"/>
      <c r="V46" s="91"/>
      <c r="W46" s="92">
        <f t="shared" si="1"/>
        <v>0</v>
      </c>
      <c r="X46" s="93">
        <f t="shared" si="2"/>
        <v>0</v>
      </c>
      <c r="Y46" s="66"/>
      <c r="Z46" s="94"/>
      <c r="AA46" s="95"/>
      <c r="AB46" s="96"/>
      <c r="AC46" s="97"/>
    </row>
    <row r="47" spans="1:29" ht="15.75" hidden="1" customHeight="1" x14ac:dyDescent="0.2">
      <c r="A47" s="71" t="s">
        <v>48</v>
      </c>
      <c r="B47" s="72" t="s">
        <v>62</v>
      </c>
      <c r="C47" s="73" t="s">
        <v>50</v>
      </c>
      <c r="D47" s="74" t="s">
        <v>51</v>
      </c>
      <c r="E47" s="75" t="s">
        <v>52</v>
      </c>
      <c r="F47" s="76" t="s">
        <v>98</v>
      </c>
      <c r="G47" s="77" t="s">
        <v>99</v>
      </c>
      <c r="H47" s="78" t="s">
        <v>100</v>
      </c>
      <c r="I47" s="75" t="s">
        <v>56</v>
      </c>
      <c r="J47" s="128">
        <v>2000</v>
      </c>
      <c r="K47" s="80" t="s">
        <v>57</v>
      </c>
      <c r="L47" s="81">
        <v>1</v>
      </c>
      <c r="M47" s="82" t="s">
        <v>58</v>
      </c>
      <c r="N47" s="83" t="s">
        <v>58</v>
      </c>
      <c r="O47" s="84" t="s">
        <v>58</v>
      </c>
      <c r="P47" s="85" t="s">
        <v>101</v>
      </c>
      <c r="Q47" s="86" t="s">
        <v>102</v>
      </c>
      <c r="R47" s="87" t="s">
        <v>61</v>
      </c>
      <c r="S47" s="88">
        <f t="shared" si="0"/>
        <v>75</v>
      </c>
      <c r="T47" s="89">
        <v>90</v>
      </c>
      <c r="U47" s="90"/>
      <c r="V47" s="91"/>
      <c r="W47" s="92">
        <f t="shared" si="1"/>
        <v>0</v>
      </c>
      <c r="X47" s="93">
        <f t="shared" si="2"/>
        <v>0</v>
      </c>
      <c r="Y47" s="66"/>
      <c r="Z47" s="94"/>
      <c r="AA47" s="95"/>
      <c r="AB47" s="96"/>
      <c r="AC47" s="97"/>
    </row>
    <row r="48" spans="1:29" ht="15.75" hidden="1" customHeight="1" x14ac:dyDescent="0.2">
      <c r="A48" s="71" t="s">
        <v>48</v>
      </c>
      <c r="B48" s="72" t="s">
        <v>62</v>
      </c>
      <c r="C48" s="73" t="s">
        <v>50</v>
      </c>
      <c r="D48" s="74" t="s">
        <v>51</v>
      </c>
      <c r="E48" s="75" t="s">
        <v>52</v>
      </c>
      <c r="F48" s="76" t="s">
        <v>98</v>
      </c>
      <c r="G48" s="77" t="s">
        <v>312</v>
      </c>
      <c r="H48" s="78" t="s">
        <v>313</v>
      </c>
      <c r="I48" s="75" t="s">
        <v>56</v>
      </c>
      <c r="J48" s="128">
        <v>1995</v>
      </c>
      <c r="K48" s="80" t="s">
        <v>57</v>
      </c>
      <c r="L48" s="81">
        <v>1</v>
      </c>
      <c r="M48" s="82" t="s">
        <v>71</v>
      </c>
      <c r="N48" s="83" t="s">
        <v>58</v>
      </c>
      <c r="O48" s="84" t="s">
        <v>314</v>
      </c>
      <c r="P48" s="85" t="s">
        <v>315</v>
      </c>
      <c r="Q48" s="86" t="s">
        <v>316</v>
      </c>
      <c r="R48" s="87" t="s">
        <v>61</v>
      </c>
      <c r="S48" s="88">
        <f t="shared" si="0"/>
        <v>20.833333333333336</v>
      </c>
      <c r="T48" s="89">
        <v>25</v>
      </c>
      <c r="U48" s="90"/>
      <c r="V48" s="91"/>
      <c r="W48" s="92">
        <f t="shared" si="1"/>
        <v>0</v>
      </c>
      <c r="X48" s="93">
        <f t="shared" si="2"/>
        <v>0</v>
      </c>
      <c r="Y48" s="66"/>
      <c r="Z48" s="94"/>
      <c r="AA48" s="95"/>
      <c r="AB48" s="96"/>
      <c r="AC48" s="97"/>
    </row>
    <row r="49" spans="1:29" ht="15.75" hidden="1" customHeight="1" x14ac:dyDescent="0.2">
      <c r="A49" s="71" t="s">
        <v>48</v>
      </c>
      <c r="B49" s="72" t="s">
        <v>62</v>
      </c>
      <c r="C49" s="73" t="s">
        <v>50</v>
      </c>
      <c r="D49" s="74" t="s">
        <v>51</v>
      </c>
      <c r="E49" s="75" t="s">
        <v>52</v>
      </c>
      <c r="F49" s="76" t="s">
        <v>63</v>
      </c>
      <c r="G49" s="77" t="s">
        <v>1356</v>
      </c>
      <c r="H49" s="78" t="s">
        <v>1357</v>
      </c>
      <c r="I49" s="75" t="s">
        <v>56</v>
      </c>
      <c r="J49" s="128">
        <v>2000</v>
      </c>
      <c r="K49" s="80" t="s">
        <v>171</v>
      </c>
      <c r="L49" s="81">
        <v>1</v>
      </c>
      <c r="M49" s="82" t="s">
        <v>127</v>
      </c>
      <c r="N49" s="83" t="s">
        <v>58</v>
      </c>
      <c r="O49" s="84" t="s">
        <v>58</v>
      </c>
      <c r="P49" s="85" t="s">
        <v>961</v>
      </c>
      <c r="Q49" s="86" t="s">
        <v>1358</v>
      </c>
      <c r="R49" s="87" t="s">
        <v>61</v>
      </c>
      <c r="S49" s="88">
        <f t="shared" si="0"/>
        <v>1233.3333333333335</v>
      </c>
      <c r="T49" s="89">
        <v>1480</v>
      </c>
      <c r="U49" s="90"/>
      <c r="V49" s="91"/>
      <c r="W49" s="92">
        <f t="shared" si="1"/>
        <v>0</v>
      </c>
      <c r="X49" s="93">
        <f t="shared" si="2"/>
        <v>0</v>
      </c>
      <c r="Y49" s="66"/>
      <c r="Z49" s="94"/>
      <c r="AA49" s="95"/>
      <c r="AB49" s="96"/>
      <c r="AC49" s="97"/>
    </row>
    <row r="50" spans="1:29" ht="15.75" hidden="1" customHeight="1" x14ac:dyDescent="0.2">
      <c r="A50" s="71" t="s">
        <v>48</v>
      </c>
      <c r="B50" s="72" t="s">
        <v>62</v>
      </c>
      <c r="C50" s="73" t="s">
        <v>50</v>
      </c>
      <c r="D50" s="74" t="s">
        <v>51</v>
      </c>
      <c r="E50" s="75" t="s">
        <v>52</v>
      </c>
      <c r="F50" s="76" t="s">
        <v>63</v>
      </c>
      <c r="G50" s="77" t="s">
        <v>439</v>
      </c>
      <c r="H50" s="78" t="s">
        <v>440</v>
      </c>
      <c r="I50" s="75" t="s">
        <v>56</v>
      </c>
      <c r="J50" s="128">
        <v>1982</v>
      </c>
      <c r="K50" s="80" t="s">
        <v>57</v>
      </c>
      <c r="L50" s="81">
        <v>1</v>
      </c>
      <c r="M50" s="82" t="s">
        <v>58</v>
      </c>
      <c r="N50" s="83" t="s">
        <v>58</v>
      </c>
      <c r="O50" s="84" t="s">
        <v>58</v>
      </c>
      <c r="P50" s="85" t="s">
        <v>441</v>
      </c>
      <c r="Q50" s="86" t="s">
        <v>442</v>
      </c>
      <c r="R50" s="87" t="s">
        <v>61</v>
      </c>
      <c r="S50" s="88">
        <f t="shared" si="0"/>
        <v>141.66666666666669</v>
      </c>
      <c r="T50" s="89">
        <v>170</v>
      </c>
      <c r="U50" s="90"/>
      <c r="V50" s="91"/>
      <c r="W50" s="92">
        <f t="shared" si="1"/>
        <v>0</v>
      </c>
      <c r="X50" s="93">
        <f t="shared" si="2"/>
        <v>0</v>
      </c>
      <c r="Y50" s="66"/>
      <c r="Z50" s="94"/>
      <c r="AA50" s="95"/>
      <c r="AB50" s="96"/>
      <c r="AC50" s="97"/>
    </row>
    <row r="51" spans="1:29" ht="15.75" hidden="1" customHeight="1" x14ac:dyDescent="0.2">
      <c r="A51" s="71" t="s">
        <v>48</v>
      </c>
      <c r="B51" s="72" t="s">
        <v>62</v>
      </c>
      <c r="C51" s="73" t="s">
        <v>50</v>
      </c>
      <c r="D51" s="74" t="s">
        <v>51</v>
      </c>
      <c r="E51" s="75" t="s">
        <v>52</v>
      </c>
      <c r="F51" s="76" t="s">
        <v>63</v>
      </c>
      <c r="G51" s="77" t="s">
        <v>439</v>
      </c>
      <c r="H51" s="78" t="s">
        <v>440</v>
      </c>
      <c r="I51" s="75" t="s">
        <v>56</v>
      </c>
      <c r="J51" s="128">
        <v>1995</v>
      </c>
      <c r="K51" s="80" t="s">
        <v>57</v>
      </c>
      <c r="L51" s="81">
        <v>1</v>
      </c>
      <c r="M51" s="82" t="s">
        <v>71</v>
      </c>
      <c r="N51" s="83" t="s">
        <v>58</v>
      </c>
      <c r="O51" s="84" t="s">
        <v>174</v>
      </c>
      <c r="P51" s="85" t="s">
        <v>706</v>
      </c>
      <c r="Q51" s="86" t="s">
        <v>707</v>
      </c>
      <c r="R51" s="87" t="s">
        <v>61</v>
      </c>
      <c r="S51" s="88">
        <f t="shared" si="0"/>
        <v>75</v>
      </c>
      <c r="T51" s="89">
        <v>90</v>
      </c>
      <c r="U51" s="90"/>
      <c r="V51" s="91"/>
      <c r="W51" s="92">
        <f t="shared" si="1"/>
        <v>0</v>
      </c>
      <c r="X51" s="93">
        <f t="shared" si="2"/>
        <v>0</v>
      </c>
      <c r="Y51" s="66"/>
      <c r="Z51" s="94"/>
      <c r="AA51" s="95"/>
      <c r="AB51" s="96"/>
      <c r="AC51" s="97"/>
    </row>
    <row r="52" spans="1:29" ht="15.75" hidden="1" customHeight="1" x14ac:dyDescent="0.2">
      <c r="A52" s="71" t="s">
        <v>48</v>
      </c>
      <c r="B52" s="72" t="s">
        <v>62</v>
      </c>
      <c r="C52" s="73" t="s">
        <v>50</v>
      </c>
      <c r="D52" s="74" t="s">
        <v>51</v>
      </c>
      <c r="E52" s="75" t="s">
        <v>52</v>
      </c>
      <c r="F52" s="76" t="s">
        <v>63</v>
      </c>
      <c r="G52" s="77" t="s">
        <v>1805</v>
      </c>
      <c r="H52" s="78" t="s">
        <v>1806</v>
      </c>
      <c r="I52" s="75" t="s">
        <v>56</v>
      </c>
      <c r="J52" s="128">
        <v>1998</v>
      </c>
      <c r="K52" s="80" t="s">
        <v>57</v>
      </c>
      <c r="L52" s="81">
        <v>2</v>
      </c>
      <c r="M52" s="82" t="s">
        <v>71</v>
      </c>
      <c r="N52" s="83" t="s">
        <v>58</v>
      </c>
      <c r="O52" s="84" t="s">
        <v>58</v>
      </c>
      <c r="P52" s="85" t="s">
        <v>1807</v>
      </c>
      <c r="Q52" s="86" t="s">
        <v>1808</v>
      </c>
      <c r="R52" s="87" t="s">
        <v>61</v>
      </c>
      <c r="S52" s="88">
        <f t="shared" si="0"/>
        <v>233.33333333333334</v>
      </c>
      <c r="T52" s="89">
        <v>280</v>
      </c>
      <c r="U52" s="90"/>
      <c r="V52" s="91"/>
      <c r="W52" s="92">
        <f t="shared" si="1"/>
        <v>0</v>
      </c>
      <c r="X52" s="93">
        <f t="shared" si="2"/>
        <v>0</v>
      </c>
      <c r="Y52" s="66"/>
      <c r="Z52" s="94"/>
      <c r="AA52" s="95"/>
      <c r="AB52" s="96"/>
      <c r="AC52" s="97"/>
    </row>
    <row r="53" spans="1:29" ht="15.75" hidden="1" customHeight="1" x14ac:dyDescent="0.2">
      <c r="A53" s="71" t="s">
        <v>48</v>
      </c>
      <c r="B53" s="72" t="s">
        <v>62</v>
      </c>
      <c r="C53" s="73" t="s">
        <v>50</v>
      </c>
      <c r="D53" s="74" t="s">
        <v>51</v>
      </c>
      <c r="E53" s="75" t="s">
        <v>52</v>
      </c>
      <c r="F53" s="76" t="s">
        <v>63</v>
      </c>
      <c r="G53" s="77" t="s">
        <v>64</v>
      </c>
      <c r="H53" s="78" t="s">
        <v>65</v>
      </c>
      <c r="I53" s="75" t="s">
        <v>56</v>
      </c>
      <c r="J53" s="128">
        <v>1988</v>
      </c>
      <c r="K53" s="80" t="s">
        <v>57</v>
      </c>
      <c r="L53" s="81">
        <v>5</v>
      </c>
      <c r="M53" s="82" t="s">
        <v>58</v>
      </c>
      <c r="N53" s="83" t="s">
        <v>58</v>
      </c>
      <c r="O53" s="84" t="s">
        <v>58</v>
      </c>
      <c r="P53" s="85" t="s">
        <v>589</v>
      </c>
      <c r="Q53" s="86" t="s">
        <v>2568</v>
      </c>
      <c r="R53" s="87" t="s">
        <v>61</v>
      </c>
      <c r="S53" s="88">
        <f t="shared" si="0"/>
        <v>266.66666666666669</v>
      </c>
      <c r="T53" s="89">
        <v>320</v>
      </c>
      <c r="U53" s="90"/>
      <c r="V53" s="91"/>
      <c r="W53" s="92">
        <f t="shared" si="1"/>
        <v>0</v>
      </c>
      <c r="X53" s="93">
        <f t="shared" si="2"/>
        <v>0</v>
      </c>
      <c r="Y53" s="66"/>
      <c r="Z53" s="94"/>
      <c r="AA53" s="95"/>
      <c r="AB53" s="96"/>
      <c r="AC53" s="97"/>
    </row>
    <row r="54" spans="1:29" ht="15.75" hidden="1" customHeight="1" x14ac:dyDescent="0.2">
      <c r="A54" s="71" t="s">
        <v>48</v>
      </c>
      <c r="B54" s="72" t="s">
        <v>62</v>
      </c>
      <c r="C54" s="73" t="s">
        <v>50</v>
      </c>
      <c r="D54" s="74" t="s">
        <v>51</v>
      </c>
      <c r="E54" s="75" t="s">
        <v>52</v>
      </c>
      <c r="F54" s="76" t="s">
        <v>63</v>
      </c>
      <c r="G54" s="77" t="s">
        <v>64</v>
      </c>
      <c r="H54" s="78" t="s">
        <v>65</v>
      </c>
      <c r="I54" s="75" t="s">
        <v>56</v>
      </c>
      <c r="J54" s="128">
        <v>1996</v>
      </c>
      <c r="K54" s="80" t="s">
        <v>57</v>
      </c>
      <c r="L54" s="81">
        <v>1</v>
      </c>
      <c r="M54" s="82" t="s">
        <v>58</v>
      </c>
      <c r="N54" s="83" t="s">
        <v>58</v>
      </c>
      <c r="O54" s="84" t="s">
        <v>58</v>
      </c>
      <c r="P54" s="85" t="s">
        <v>66</v>
      </c>
      <c r="Q54" s="86" t="s">
        <v>67</v>
      </c>
      <c r="R54" s="87" t="s">
        <v>61</v>
      </c>
      <c r="S54" s="88">
        <f t="shared" si="0"/>
        <v>216.66666666666669</v>
      </c>
      <c r="T54" s="89">
        <v>260</v>
      </c>
      <c r="U54" s="90"/>
      <c r="V54" s="91"/>
      <c r="W54" s="92">
        <f t="shared" si="1"/>
        <v>0</v>
      </c>
      <c r="X54" s="93">
        <f t="shared" si="2"/>
        <v>0</v>
      </c>
      <c r="Y54" s="66"/>
      <c r="Z54" s="94"/>
      <c r="AA54" s="95"/>
      <c r="AB54" s="96"/>
      <c r="AC54" s="97"/>
    </row>
    <row r="55" spans="1:29" ht="15.75" hidden="1" customHeight="1" x14ac:dyDescent="0.2">
      <c r="A55" s="71" t="s">
        <v>48</v>
      </c>
      <c r="B55" s="72" t="s">
        <v>62</v>
      </c>
      <c r="C55" s="73" t="s">
        <v>50</v>
      </c>
      <c r="D55" s="74" t="s">
        <v>51</v>
      </c>
      <c r="E55" s="75" t="s">
        <v>52</v>
      </c>
      <c r="F55" s="76" t="s">
        <v>63</v>
      </c>
      <c r="G55" s="77" t="s">
        <v>64</v>
      </c>
      <c r="H55" s="78" t="s">
        <v>65</v>
      </c>
      <c r="I55" s="75" t="s">
        <v>56</v>
      </c>
      <c r="J55" s="128">
        <v>1998</v>
      </c>
      <c r="K55" s="80" t="s">
        <v>57</v>
      </c>
      <c r="L55" s="81">
        <v>1</v>
      </c>
      <c r="M55" s="82" t="s">
        <v>58</v>
      </c>
      <c r="N55" s="83" t="s">
        <v>58</v>
      </c>
      <c r="O55" s="84" t="s">
        <v>58</v>
      </c>
      <c r="P55" s="85" t="s">
        <v>68</v>
      </c>
      <c r="Q55" s="86" t="s">
        <v>69</v>
      </c>
      <c r="R55" s="87" t="s">
        <v>61</v>
      </c>
      <c r="S55" s="88">
        <f t="shared" si="0"/>
        <v>191.66666666666669</v>
      </c>
      <c r="T55" s="89">
        <v>230</v>
      </c>
      <c r="U55" s="90"/>
      <c r="V55" s="91"/>
      <c r="W55" s="92">
        <f t="shared" si="1"/>
        <v>0</v>
      </c>
      <c r="X55" s="93">
        <f t="shared" si="2"/>
        <v>0</v>
      </c>
      <c r="Y55" s="66"/>
      <c r="Z55" s="94"/>
      <c r="AA55" s="95"/>
      <c r="AB55" s="96"/>
      <c r="AC55" s="97"/>
    </row>
    <row r="56" spans="1:29" ht="15.75" hidden="1" customHeight="1" x14ac:dyDescent="0.2">
      <c r="A56" s="71" t="s">
        <v>48</v>
      </c>
      <c r="B56" s="72" t="s">
        <v>62</v>
      </c>
      <c r="C56" s="73" t="s">
        <v>50</v>
      </c>
      <c r="D56" s="74" t="s">
        <v>51</v>
      </c>
      <c r="E56" s="75" t="s">
        <v>52</v>
      </c>
      <c r="F56" s="76" t="s">
        <v>63</v>
      </c>
      <c r="G56" s="77" t="s">
        <v>64</v>
      </c>
      <c r="H56" s="78" t="s">
        <v>65</v>
      </c>
      <c r="I56" s="75" t="s">
        <v>56</v>
      </c>
      <c r="J56" s="128">
        <v>1999</v>
      </c>
      <c r="K56" s="80" t="s">
        <v>57</v>
      </c>
      <c r="L56" s="81">
        <v>1</v>
      </c>
      <c r="M56" s="82" t="s">
        <v>127</v>
      </c>
      <c r="N56" s="83" t="s">
        <v>58</v>
      </c>
      <c r="O56" s="84" t="s">
        <v>58</v>
      </c>
      <c r="P56" s="85" t="s">
        <v>921</v>
      </c>
      <c r="Q56" s="86" t="s">
        <v>922</v>
      </c>
      <c r="R56" s="87" t="s">
        <v>61</v>
      </c>
      <c r="S56" s="88">
        <f t="shared" si="0"/>
        <v>191.66666666666669</v>
      </c>
      <c r="T56" s="89">
        <v>230</v>
      </c>
      <c r="U56" s="90"/>
      <c r="V56" s="91"/>
      <c r="W56" s="92">
        <f t="shared" si="1"/>
        <v>0</v>
      </c>
      <c r="X56" s="93">
        <f t="shared" si="2"/>
        <v>0</v>
      </c>
      <c r="Y56" s="66"/>
      <c r="Z56" s="94"/>
      <c r="AA56" s="95"/>
      <c r="AB56" s="96"/>
      <c r="AC56" s="97"/>
    </row>
    <row r="57" spans="1:29" ht="15.75" hidden="1" customHeight="1" x14ac:dyDescent="0.2">
      <c r="A57" s="71" t="s">
        <v>48</v>
      </c>
      <c r="B57" s="72" t="s">
        <v>62</v>
      </c>
      <c r="C57" s="73" t="s">
        <v>50</v>
      </c>
      <c r="D57" s="74" t="s">
        <v>51</v>
      </c>
      <c r="E57" s="75" t="s">
        <v>52</v>
      </c>
      <c r="F57" s="76" t="s">
        <v>63</v>
      </c>
      <c r="G57" s="77" t="s">
        <v>64</v>
      </c>
      <c r="H57" s="78" t="s">
        <v>70</v>
      </c>
      <c r="I57" s="75" t="s">
        <v>56</v>
      </c>
      <c r="J57" s="128">
        <v>1975</v>
      </c>
      <c r="K57" s="80" t="s">
        <v>171</v>
      </c>
      <c r="L57" s="81">
        <v>1</v>
      </c>
      <c r="M57" s="82" t="s">
        <v>133</v>
      </c>
      <c r="N57" s="83" t="s">
        <v>406</v>
      </c>
      <c r="O57" s="84" t="s">
        <v>302</v>
      </c>
      <c r="P57" s="85" t="s">
        <v>468</v>
      </c>
      <c r="Q57" s="86" t="s">
        <v>469</v>
      </c>
      <c r="R57" s="87" t="s">
        <v>61</v>
      </c>
      <c r="S57" s="88">
        <f t="shared" si="0"/>
        <v>1083.3333333333335</v>
      </c>
      <c r="T57" s="89">
        <v>1300</v>
      </c>
      <c r="U57" s="90"/>
      <c r="V57" s="91"/>
      <c r="W57" s="92">
        <f t="shared" si="1"/>
        <v>0</v>
      </c>
      <c r="X57" s="93">
        <f t="shared" si="2"/>
        <v>0</v>
      </c>
      <c r="Y57" s="66"/>
      <c r="Z57" s="94"/>
      <c r="AA57" s="95"/>
      <c r="AB57" s="96"/>
      <c r="AC57" s="97"/>
    </row>
    <row r="58" spans="1:29" ht="15.75" hidden="1" customHeight="1" x14ac:dyDescent="0.2">
      <c r="A58" s="71" t="s">
        <v>48</v>
      </c>
      <c r="B58" s="72" t="s">
        <v>62</v>
      </c>
      <c r="C58" s="73" t="s">
        <v>50</v>
      </c>
      <c r="D58" s="74" t="s">
        <v>51</v>
      </c>
      <c r="E58" s="75" t="s">
        <v>52</v>
      </c>
      <c r="F58" s="76" t="s">
        <v>63</v>
      </c>
      <c r="G58" s="77" t="s">
        <v>64</v>
      </c>
      <c r="H58" s="78" t="s">
        <v>70</v>
      </c>
      <c r="I58" s="75" t="s">
        <v>56</v>
      </c>
      <c r="J58" s="128">
        <v>1982</v>
      </c>
      <c r="K58" s="80" t="s">
        <v>57</v>
      </c>
      <c r="L58" s="81">
        <v>1</v>
      </c>
      <c r="M58" s="82" t="s">
        <v>71</v>
      </c>
      <c r="N58" s="83" t="s">
        <v>72</v>
      </c>
      <c r="O58" s="84" t="s">
        <v>73</v>
      </c>
      <c r="P58" s="85" t="s">
        <v>74</v>
      </c>
      <c r="Q58" s="86" t="s">
        <v>75</v>
      </c>
      <c r="R58" s="87" t="s">
        <v>61</v>
      </c>
      <c r="S58" s="88">
        <f t="shared" si="0"/>
        <v>2416.666666666667</v>
      </c>
      <c r="T58" s="89">
        <v>2900</v>
      </c>
      <c r="U58" s="90"/>
      <c r="V58" s="91"/>
      <c r="W58" s="92">
        <f t="shared" si="1"/>
        <v>0</v>
      </c>
      <c r="X58" s="93">
        <f t="shared" si="2"/>
        <v>0</v>
      </c>
      <c r="Y58" s="66"/>
      <c r="Z58" s="94"/>
      <c r="AA58" s="95"/>
      <c r="AB58" s="96"/>
      <c r="AC58" s="97"/>
    </row>
    <row r="59" spans="1:29" ht="15.75" hidden="1" customHeight="1" x14ac:dyDescent="0.2">
      <c r="A59" s="71" t="s">
        <v>48</v>
      </c>
      <c r="B59" s="72" t="s">
        <v>62</v>
      </c>
      <c r="C59" s="73" t="s">
        <v>50</v>
      </c>
      <c r="D59" s="74" t="s">
        <v>51</v>
      </c>
      <c r="E59" s="75" t="s">
        <v>52</v>
      </c>
      <c r="F59" s="76" t="s">
        <v>63</v>
      </c>
      <c r="G59" s="77" t="s">
        <v>64</v>
      </c>
      <c r="H59" s="78" t="s">
        <v>70</v>
      </c>
      <c r="I59" s="75" t="s">
        <v>56</v>
      </c>
      <c r="J59" s="128">
        <v>1985</v>
      </c>
      <c r="K59" s="80" t="s">
        <v>171</v>
      </c>
      <c r="L59" s="81">
        <v>1</v>
      </c>
      <c r="M59" s="82" t="s">
        <v>71</v>
      </c>
      <c r="N59" s="83" t="s">
        <v>58</v>
      </c>
      <c r="O59" s="84" t="s">
        <v>470</v>
      </c>
      <c r="P59" s="85" t="s">
        <v>468</v>
      </c>
      <c r="Q59" s="86" t="s">
        <v>471</v>
      </c>
      <c r="R59" s="87" t="s">
        <v>61</v>
      </c>
      <c r="S59" s="88">
        <f t="shared" si="0"/>
        <v>1125</v>
      </c>
      <c r="T59" s="89">
        <v>1350</v>
      </c>
      <c r="U59" s="90"/>
      <c r="V59" s="91"/>
      <c r="W59" s="92">
        <f t="shared" si="1"/>
        <v>0</v>
      </c>
      <c r="X59" s="93">
        <f t="shared" si="2"/>
        <v>0</v>
      </c>
      <c r="Y59" s="66"/>
      <c r="Z59" s="94"/>
      <c r="AA59" s="95"/>
      <c r="AB59" s="96"/>
      <c r="AC59" s="97"/>
    </row>
    <row r="60" spans="1:29" ht="15.75" hidden="1" customHeight="1" x14ac:dyDescent="0.2">
      <c r="A60" s="71" t="s">
        <v>48</v>
      </c>
      <c r="B60" s="72" t="s">
        <v>62</v>
      </c>
      <c r="C60" s="73" t="s">
        <v>50</v>
      </c>
      <c r="D60" s="74" t="s">
        <v>51</v>
      </c>
      <c r="E60" s="75" t="s">
        <v>52</v>
      </c>
      <c r="F60" s="76" t="s">
        <v>63</v>
      </c>
      <c r="G60" s="77" t="s">
        <v>64</v>
      </c>
      <c r="H60" s="78" t="s">
        <v>70</v>
      </c>
      <c r="I60" s="75" t="s">
        <v>56</v>
      </c>
      <c r="J60" s="128">
        <v>1986</v>
      </c>
      <c r="K60" s="80" t="s">
        <v>57</v>
      </c>
      <c r="L60" s="81">
        <v>1</v>
      </c>
      <c r="M60" s="82" t="s">
        <v>71</v>
      </c>
      <c r="N60" s="83" t="s">
        <v>58</v>
      </c>
      <c r="O60" s="84" t="s">
        <v>408</v>
      </c>
      <c r="P60" s="85" t="s">
        <v>409</v>
      </c>
      <c r="Q60" s="86" t="s">
        <v>410</v>
      </c>
      <c r="R60" s="87" t="s">
        <v>61</v>
      </c>
      <c r="S60" s="88">
        <f t="shared" si="0"/>
        <v>825</v>
      </c>
      <c r="T60" s="89">
        <v>990</v>
      </c>
      <c r="U60" s="90"/>
      <c r="V60" s="91"/>
      <c r="W60" s="92">
        <f t="shared" si="1"/>
        <v>0</v>
      </c>
      <c r="X60" s="93">
        <f t="shared" si="2"/>
        <v>0</v>
      </c>
      <c r="Y60" s="66"/>
      <c r="Z60" s="94"/>
      <c r="AA60" s="95"/>
      <c r="AB60" s="96"/>
      <c r="AC60" s="97"/>
    </row>
    <row r="61" spans="1:29" ht="15.75" hidden="1" customHeight="1" x14ac:dyDescent="0.2">
      <c r="A61" s="71" t="s">
        <v>48</v>
      </c>
      <c r="B61" s="72" t="s">
        <v>62</v>
      </c>
      <c r="C61" s="73" t="s">
        <v>50</v>
      </c>
      <c r="D61" s="74" t="s">
        <v>51</v>
      </c>
      <c r="E61" s="75" t="s">
        <v>52</v>
      </c>
      <c r="F61" s="76" t="s">
        <v>63</v>
      </c>
      <c r="G61" s="77" t="s">
        <v>64</v>
      </c>
      <c r="H61" s="78" t="s">
        <v>70</v>
      </c>
      <c r="I61" s="75" t="s">
        <v>56</v>
      </c>
      <c r="J61" s="128">
        <v>1986</v>
      </c>
      <c r="K61" s="80" t="s">
        <v>57</v>
      </c>
      <c r="L61" s="81">
        <v>1</v>
      </c>
      <c r="M61" s="82" t="s">
        <v>71</v>
      </c>
      <c r="N61" s="83" t="s">
        <v>72</v>
      </c>
      <c r="O61" s="84" t="s">
        <v>58</v>
      </c>
      <c r="P61" s="85" t="s">
        <v>446</v>
      </c>
      <c r="Q61" s="86" t="s">
        <v>759</v>
      </c>
      <c r="R61" s="87" t="s">
        <v>61</v>
      </c>
      <c r="S61" s="88">
        <f t="shared" si="0"/>
        <v>916.66666666666674</v>
      </c>
      <c r="T61" s="89">
        <v>1100</v>
      </c>
      <c r="U61" s="90"/>
      <c r="V61" s="91"/>
      <c r="W61" s="92">
        <f t="shared" si="1"/>
        <v>0</v>
      </c>
      <c r="X61" s="93">
        <f t="shared" si="2"/>
        <v>0</v>
      </c>
      <c r="Y61" s="66"/>
      <c r="Z61" s="94"/>
      <c r="AA61" s="95"/>
      <c r="AB61" s="96"/>
      <c r="AC61" s="97"/>
    </row>
    <row r="62" spans="1:29" ht="15.75" hidden="1" customHeight="1" x14ac:dyDescent="0.2">
      <c r="A62" s="71" t="s">
        <v>48</v>
      </c>
      <c r="B62" s="72" t="s">
        <v>62</v>
      </c>
      <c r="C62" s="73" t="s">
        <v>50</v>
      </c>
      <c r="D62" s="74" t="s">
        <v>51</v>
      </c>
      <c r="E62" s="75" t="s">
        <v>52</v>
      </c>
      <c r="F62" s="76" t="s">
        <v>63</v>
      </c>
      <c r="G62" s="77" t="s">
        <v>64</v>
      </c>
      <c r="H62" s="78" t="s">
        <v>70</v>
      </c>
      <c r="I62" s="75" t="s">
        <v>56</v>
      </c>
      <c r="J62" s="128">
        <v>1992</v>
      </c>
      <c r="K62" s="80" t="s">
        <v>57</v>
      </c>
      <c r="L62" s="81">
        <v>1</v>
      </c>
      <c r="M62" s="82" t="s">
        <v>71</v>
      </c>
      <c r="N62" s="83" t="s">
        <v>76</v>
      </c>
      <c r="O62" s="84" t="s">
        <v>77</v>
      </c>
      <c r="P62" s="85" t="s">
        <v>78</v>
      </c>
      <c r="Q62" s="86" t="s">
        <v>79</v>
      </c>
      <c r="R62" s="87" t="s">
        <v>61</v>
      </c>
      <c r="S62" s="88">
        <f t="shared" si="0"/>
        <v>500</v>
      </c>
      <c r="T62" s="89">
        <v>600</v>
      </c>
      <c r="U62" s="90"/>
      <c r="V62" s="91"/>
      <c r="W62" s="92">
        <f t="shared" si="1"/>
        <v>0</v>
      </c>
      <c r="X62" s="93">
        <f t="shared" si="2"/>
        <v>0</v>
      </c>
      <c r="Y62" s="66"/>
      <c r="Z62" s="94"/>
      <c r="AA62" s="95"/>
      <c r="AB62" s="96"/>
      <c r="AC62" s="97"/>
    </row>
    <row r="63" spans="1:29" ht="15.75" hidden="1" customHeight="1" x14ac:dyDescent="0.2">
      <c r="A63" s="71" t="s">
        <v>48</v>
      </c>
      <c r="B63" s="72" t="s">
        <v>62</v>
      </c>
      <c r="C63" s="73" t="s">
        <v>50</v>
      </c>
      <c r="D63" s="74" t="s">
        <v>51</v>
      </c>
      <c r="E63" s="75" t="s">
        <v>52</v>
      </c>
      <c r="F63" s="76" t="s">
        <v>63</v>
      </c>
      <c r="G63" s="77" t="s">
        <v>64</v>
      </c>
      <c r="H63" s="78" t="s">
        <v>70</v>
      </c>
      <c r="I63" s="75" t="s">
        <v>56</v>
      </c>
      <c r="J63" s="128">
        <v>1995</v>
      </c>
      <c r="K63" s="80" t="s">
        <v>57</v>
      </c>
      <c r="L63" s="81">
        <v>1</v>
      </c>
      <c r="M63" s="82" t="s">
        <v>71</v>
      </c>
      <c r="N63" s="83" t="s">
        <v>58</v>
      </c>
      <c r="O63" s="84" t="s">
        <v>73</v>
      </c>
      <c r="P63" s="85" t="s">
        <v>794</v>
      </c>
      <c r="Q63" s="86" t="s">
        <v>795</v>
      </c>
      <c r="R63" s="87" t="s">
        <v>61</v>
      </c>
      <c r="S63" s="88">
        <f t="shared" si="0"/>
        <v>620.83333333333337</v>
      </c>
      <c r="T63" s="89">
        <v>745</v>
      </c>
      <c r="U63" s="90"/>
      <c r="V63" s="91"/>
      <c r="W63" s="92">
        <f t="shared" si="1"/>
        <v>0</v>
      </c>
      <c r="X63" s="93">
        <f t="shared" si="2"/>
        <v>0</v>
      </c>
      <c r="Y63" s="66"/>
      <c r="Z63" s="94"/>
      <c r="AA63" s="95"/>
      <c r="AB63" s="96"/>
      <c r="AC63" s="97"/>
    </row>
    <row r="64" spans="1:29" ht="15.75" hidden="1" customHeight="1" x14ac:dyDescent="0.2">
      <c r="A64" s="71" t="s">
        <v>48</v>
      </c>
      <c r="B64" s="72" t="s">
        <v>62</v>
      </c>
      <c r="C64" s="73" t="s">
        <v>50</v>
      </c>
      <c r="D64" s="74" t="s">
        <v>51</v>
      </c>
      <c r="E64" s="75" t="s">
        <v>52</v>
      </c>
      <c r="F64" s="76" t="s">
        <v>63</v>
      </c>
      <c r="G64" s="77" t="s">
        <v>64</v>
      </c>
      <c r="H64" s="78" t="s">
        <v>70</v>
      </c>
      <c r="I64" s="75" t="s">
        <v>56</v>
      </c>
      <c r="J64" s="128">
        <v>1998</v>
      </c>
      <c r="K64" s="80" t="s">
        <v>57</v>
      </c>
      <c r="L64" s="81">
        <v>5</v>
      </c>
      <c r="M64" s="82" t="s">
        <v>71</v>
      </c>
      <c r="N64" s="83" t="s">
        <v>58</v>
      </c>
      <c r="O64" s="84" t="s">
        <v>58</v>
      </c>
      <c r="P64" s="85" t="s">
        <v>2600</v>
      </c>
      <c r="Q64" s="86" t="s">
        <v>2601</v>
      </c>
      <c r="R64" s="87" t="s">
        <v>61</v>
      </c>
      <c r="S64" s="88">
        <f t="shared" si="0"/>
        <v>625</v>
      </c>
      <c r="T64" s="89">
        <v>750</v>
      </c>
      <c r="U64" s="90"/>
      <c r="V64" s="91"/>
      <c r="W64" s="92">
        <f t="shared" si="1"/>
        <v>0</v>
      </c>
      <c r="X64" s="93">
        <f t="shared" si="2"/>
        <v>0</v>
      </c>
      <c r="Y64" s="66"/>
      <c r="Z64" s="94"/>
      <c r="AA64" s="95"/>
      <c r="AB64" s="96"/>
      <c r="AC64" s="97"/>
    </row>
    <row r="65" spans="1:29" ht="15.75" hidden="1" customHeight="1" x14ac:dyDescent="0.2">
      <c r="A65" s="71" t="s">
        <v>48</v>
      </c>
      <c r="B65" s="72" t="s">
        <v>62</v>
      </c>
      <c r="C65" s="73" t="s">
        <v>50</v>
      </c>
      <c r="D65" s="74" t="s">
        <v>51</v>
      </c>
      <c r="E65" s="75" t="s">
        <v>52</v>
      </c>
      <c r="F65" s="76" t="s">
        <v>63</v>
      </c>
      <c r="G65" s="77" t="s">
        <v>64</v>
      </c>
      <c r="H65" s="78" t="s">
        <v>70</v>
      </c>
      <c r="I65" s="75" t="s">
        <v>56</v>
      </c>
      <c r="J65" s="128">
        <v>2001</v>
      </c>
      <c r="K65" s="80" t="s">
        <v>57</v>
      </c>
      <c r="L65" s="81">
        <v>4</v>
      </c>
      <c r="M65" s="82" t="s">
        <v>71</v>
      </c>
      <c r="N65" s="83" t="s">
        <v>58</v>
      </c>
      <c r="O65" s="84" t="s">
        <v>2415</v>
      </c>
      <c r="P65" s="85" t="s">
        <v>794</v>
      </c>
      <c r="Q65" s="86" t="s">
        <v>2416</v>
      </c>
      <c r="R65" s="87" t="s">
        <v>61</v>
      </c>
      <c r="S65" s="88">
        <f t="shared" si="0"/>
        <v>625</v>
      </c>
      <c r="T65" s="89">
        <v>750</v>
      </c>
      <c r="U65" s="90"/>
      <c r="V65" s="91"/>
      <c r="W65" s="92">
        <f t="shared" si="1"/>
        <v>0</v>
      </c>
      <c r="X65" s="93">
        <f t="shared" si="2"/>
        <v>0</v>
      </c>
      <c r="Y65" s="66"/>
      <c r="Z65" s="94"/>
      <c r="AA65" s="95"/>
      <c r="AB65" s="96"/>
      <c r="AC65" s="97"/>
    </row>
    <row r="66" spans="1:29" ht="15.75" hidden="1" customHeight="1" x14ac:dyDescent="0.2">
      <c r="A66" s="71" t="s">
        <v>48</v>
      </c>
      <c r="B66" s="72" t="s">
        <v>62</v>
      </c>
      <c r="C66" s="73" t="s">
        <v>50</v>
      </c>
      <c r="D66" s="74" t="s">
        <v>51</v>
      </c>
      <c r="E66" s="75" t="s">
        <v>52</v>
      </c>
      <c r="F66" s="76" t="s">
        <v>63</v>
      </c>
      <c r="G66" s="77" t="s">
        <v>64</v>
      </c>
      <c r="H66" s="78" t="s">
        <v>70</v>
      </c>
      <c r="I66" s="75" t="s">
        <v>56</v>
      </c>
      <c r="J66" s="128">
        <v>2004</v>
      </c>
      <c r="K66" s="80" t="s">
        <v>57</v>
      </c>
      <c r="L66" s="81">
        <v>1</v>
      </c>
      <c r="M66" s="82" t="s">
        <v>71</v>
      </c>
      <c r="N66" s="83" t="s">
        <v>58</v>
      </c>
      <c r="O66" s="84" t="s">
        <v>58</v>
      </c>
      <c r="P66" s="85" t="s">
        <v>589</v>
      </c>
      <c r="Q66" s="86" t="s">
        <v>590</v>
      </c>
      <c r="R66" s="87" t="s">
        <v>61</v>
      </c>
      <c r="S66" s="88">
        <f t="shared" si="0"/>
        <v>616.66666666666674</v>
      </c>
      <c r="T66" s="89">
        <v>740</v>
      </c>
      <c r="U66" s="90"/>
      <c r="V66" s="91"/>
      <c r="W66" s="92">
        <f t="shared" si="1"/>
        <v>0</v>
      </c>
      <c r="X66" s="93">
        <f t="shared" si="2"/>
        <v>0</v>
      </c>
      <c r="Y66" s="66"/>
      <c r="Z66" s="94"/>
      <c r="AA66" s="95"/>
      <c r="AB66" s="96"/>
      <c r="AC66" s="97"/>
    </row>
    <row r="67" spans="1:29" ht="15.75" hidden="1" customHeight="1" x14ac:dyDescent="0.2">
      <c r="A67" s="71" t="s">
        <v>48</v>
      </c>
      <c r="B67" s="72" t="s">
        <v>62</v>
      </c>
      <c r="C67" s="73" t="s">
        <v>50</v>
      </c>
      <c r="D67" s="74" t="s">
        <v>51</v>
      </c>
      <c r="E67" s="75" t="s">
        <v>52</v>
      </c>
      <c r="F67" s="76" t="s">
        <v>63</v>
      </c>
      <c r="G67" s="77" t="s">
        <v>64</v>
      </c>
      <c r="H67" s="78" t="s">
        <v>2884</v>
      </c>
      <c r="I67" s="75" t="s">
        <v>56</v>
      </c>
      <c r="J67" s="128">
        <v>2000</v>
      </c>
      <c r="K67" s="80" t="s">
        <v>57</v>
      </c>
      <c r="L67" s="81">
        <v>6</v>
      </c>
      <c r="M67" s="82" t="s">
        <v>127</v>
      </c>
      <c r="N67" s="83" t="s">
        <v>58</v>
      </c>
      <c r="O67" s="84" t="s">
        <v>58</v>
      </c>
      <c r="P67" s="85" t="s">
        <v>1275</v>
      </c>
      <c r="Q67" s="86" t="s">
        <v>2885</v>
      </c>
      <c r="R67" s="87" t="s">
        <v>61</v>
      </c>
      <c r="S67" s="88">
        <f t="shared" si="0"/>
        <v>1133.3333333333335</v>
      </c>
      <c r="T67" s="89">
        <v>1360</v>
      </c>
      <c r="U67" s="90"/>
      <c r="V67" s="91"/>
      <c r="W67" s="92">
        <f t="shared" si="1"/>
        <v>0</v>
      </c>
      <c r="X67" s="93">
        <f t="shared" si="2"/>
        <v>0</v>
      </c>
      <c r="Y67" s="66"/>
      <c r="Z67" s="94"/>
      <c r="AA67" s="95"/>
      <c r="AB67" s="96"/>
      <c r="AC67" s="97"/>
    </row>
    <row r="68" spans="1:29" ht="15.75" hidden="1" customHeight="1" x14ac:dyDescent="0.2">
      <c r="A68" s="71" t="s">
        <v>48</v>
      </c>
      <c r="B68" s="72" t="s">
        <v>62</v>
      </c>
      <c r="C68" s="73" t="s">
        <v>50</v>
      </c>
      <c r="D68" s="74" t="s">
        <v>51</v>
      </c>
      <c r="E68" s="75" t="s">
        <v>52</v>
      </c>
      <c r="F68" s="76" t="s">
        <v>63</v>
      </c>
      <c r="G68" s="77" t="s">
        <v>280</v>
      </c>
      <c r="H68" s="78" t="s">
        <v>280</v>
      </c>
      <c r="I68" s="75" t="s">
        <v>56</v>
      </c>
      <c r="J68" s="128">
        <v>1976</v>
      </c>
      <c r="K68" s="80" t="s">
        <v>57</v>
      </c>
      <c r="L68" s="81">
        <v>1</v>
      </c>
      <c r="M68" s="82" t="s">
        <v>133</v>
      </c>
      <c r="N68" s="83" t="s">
        <v>1232</v>
      </c>
      <c r="O68" s="84" t="s">
        <v>1233</v>
      </c>
      <c r="P68" s="85" t="s">
        <v>1234</v>
      </c>
      <c r="Q68" s="86" t="s">
        <v>1235</v>
      </c>
      <c r="R68" s="87" t="s">
        <v>61</v>
      </c>
      <c r="S68" s="88">
        <f t="shared" si="0"/>
        <v>200</v>
      </c>
      <c r="T68" s="89">
        <v>240</v>
      </c>
      <c r="U68" s="90"/>
      <c r="V68" s="91"/>
      <c r="W68" s="92">
        <f t="shared" si="1"/>
        <v>0</v>
      </c>
      <c r="X68" s="93">
        <f t="shared" si="2"/>
        <v>0</v>
      </c>
      <c r="Y68" s="66"/>
      <c r="Z68" s="94"/>
      <c r="AA68" s="95"/>
      <c r="AB68" s="96"/>
      <c r="AC68" s="97"/>
    </row>
    <row r="69" spans="1:29" ht="15.75" hidden="1" customHeight="1" x14ac:dyDescent="0.2">
      <c r="A69" s="71" t="s">
        <v>48</v>
      </c>
      <c r="B69" s="72" t="s">
        <v>62</v>
      </c>
      <c r="C69" s="73" t="s">
        <v>50</v>
      </c>
      <c r="D69" s="74" t="s">
        <v>51</v>
      </c>
      <c r="E69" s="75" t="s">
        <v>52</v>
      </c>
      <c r="F69" s="76" t="s">
        <v>63</v>
      </c>
      <c r="G69" s="77" t="s">
        <v>280</v>
      </c>
      <c r="H69" s="78" t="s">
        <v>582</v>
      </c>
      <c r="I69" s="75" t="s">
        <v>56</v>
      </c>
      <c r="J69" s="128">
        <v>1989</v>
      </c>
      <c r="K69" s="80" t="s">
        <v>57</v>
      </c>
      <c r="L69" s="81">
        <v>1</v>
      </c>
      <c r="M69" s="82" t="s">
        <v>71</v>
      </c>
      <c r="N69" s="83" t="s">
        <v>58</v>
      </c>
      <c r="O69" s="84" t="s">
        <v>134</v>
      </c>
      <c r="P69" s="85" t="s">
        <v>583</v>
      </c>
      <c r="Q69" s="86" t="s">
        <v>584</v>
      </c>
      <c r="R69" s="87" t="s">
        <v>61</v>
      </c>
      <c r="S69" s="88">
        <f t="shared" si="0"/>
        <v>420.83333333333337</v>
      </c>
      <c r="T69" s="89">
        <v>505</v>
      </c>
      <c r="U69" s="90"/>
      <c r="V69" s="91"/>
      <c r="W69" s="92">
        <f t="shared" si="1"/>
        <v>0</v>
      </c>
      <c r="X69" s="93">
        <f t="shared" si="2"/>
        <v>0</v>
      </c>
      <c r="Y69" s="66"/>
      <c r="Z69" s="94"/>
      <c r="AA69" s="95"/>
      <c r="AB69" s="96"/>
      <c r="AC69" s="97"/>
    </row>
    <row r="70" spans="1:29" ht="15.75" hidden="1" customHeight="1" x14ac:dyDescent="0.2">
      <c r="A70" s="71" t="s">
        <v>48</v>
      </c>
      <c r="B70" s="72" t="s">
        <v>62</v>
      </c>
      <c r="C70" s="73" t="s">
        <v>50</v>
      </c>
      <c r="D70" s="74" t="s">
        <v>51</v>
      </c>
      <c r="E70" s="75" t="s">
        <v>52</v>
      </c>
      <c r="F70" s="76" t="s">
        <v>63</v>
      </c>
      <c r="G70" s="77" t="s">
        <v>280</v>
      </c>
      <c r="H70" s="78" t="s">
        <v>582</v>
      </c>
      <c r="I70" s="75" t="s">
        <v>56</v>
      </c>
      <c r="J70" s="128">
        <v>1996</v>
      </c>
      <c r="K70" s="80" t="s">
        <v>57</v>
      </c>
      <c r="L70" s="81">
        <v>2</v>
      </c>
      <c r="M70" s="82" t="s">
        <v>71</v>
      </c>
      <c r="N70" s="83" t="s">
        <v>58</v>
      </c>
      <c r="O70" s="84" t="s">
        <v>134</v>
      </c>
      <c r="P70" s="85" t="s">
        <v>379</v>
      </c>
      <c r="Q70" s="86" t="s">
        <v>1801</v>
      </c>
      <c r="R70" s="87" t="s">
        <v>61</v>
      </c>
      <c r="S70" s="88">
        <f t="shared" si="0"/>
        <v>591.66666666666674</v>
      </c>
      <c r="T70" s="89">
        <v>710</v>
      </c>
      <c r="U70" s="90"/>
      <c r="V70" s="91"/>
      <c r="W70" s="92">
        <f t="shared" si="1"/>
        <v>0</v>
      </c>
      <c r="X70" s="93">
        <f t="shared" si="2"/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71" t="s">
        <v>48</v>
      </c>
      <c r="B71" s="72" t="s">
        <v>62</v>
      </c>
      <c r="C71" s="73" t="s">
        <v>50</v>
      </c>
      <c r="D71" s="74" t="s">
        <v>51</v>
      </c>
      <c r="E71" s="75" t="s">
        <v>52</v>
      </c>
      <c r="F71" s="76" t="s">
        <v>63</v>
      </c>
      <c r="G71" s="77" t="s">
        <v>280</v>
      </c>
      <c r="H71" s="78" t="s">
        <v>582</v>
      </c>
      <c r="I71" s="75" t="s">
        <v>56</v>
      </c>
      <c r="J71" s="128">
        <v>1996</v>
      </c>
      <c r="K71" s="80" t="s">
        <v>57</v>
      </c>
      <c r="L71" s="81">
        <v>2</v>
      </c>
      <c r="M71" s="82" t="s">
        <v>71</v>
      </c>
      <c r="N71" s="83" t="s">
        <v>58</v>
      </c>
      <c r="O71" s="84" t="s">
        <v>58</v>
      </c>
      <c r="P71" s="85" t="s">
        <v>379</v>
      </c>
      <c r="Q71" s="86" t="s">
        <v>1802</v>
      </c>
      <c r="R71" s="87" t="s">
        <v>61</v>
      </c>
      <c r="S71" s="88">
        <f t="shared" si="0"/>
        <v>591.66666666666674</v>
      </c>
      <c r="T71" s="89">
        <v>710</v>
      </c>
      <c r="U71" s="90"/>
      <c r="V71" s="91"/>
      <c r="W71" s="92">
        <f t="shared" si="1"/>
        <v>0</v>
      </c>
      <c r="X71" s="93">
        <f t="shared" si="2"/>
        <v>0</v>
      </c>
      <c r="Y71" s="66"/>
      <c r="Z71" s="94"/>
      <c r="AA71" s="95"/>
      <c r="AB71" s="96"/>
      <c r="AC71" s="97"/>
    </row>
    <row r="72" spans="1:29" ht="15.75" hidden="1" customHeight="1" x14ac:dyDescent="0.2">
      <c r="A72" s="71" t="s">
        <v>48</v>
      </c>
      <c r="B72" s="72" t="s">
        <v>62</v>
      </c>
      <c r="C72" s="73" t="s">
        <v>50</v>
      </c>
      <c r="D72" s="74" t="s">
        <v>51</v>
      </c>
      <c r="E72" s="75" t="s">
        <v>52</v>
      </c>
      <c r="F72" s="76" t="s">
        <v>63</v>
      </c>
      <c r="G72" s="77" t="s">
        <v>280</v>
      </c>
      <c r="H72" s="78" t="s">
        <v>582</v>
      </c>
      <c r="I72" s="75" t="s">
        <v>56</v>
      </c>
      <c r="J72" s="128">
        <v>2004</v>
      </c>
      <c r="K72" s="80" t="s">
        <v>57</v>
      </c>
      <c r="L72" s="81">
        <v>11</v>
      </c>
      <c r="M72" s="82" t="s">
        <v>71</v>
      </c>
      <c r="N72" s="83" t="s">
        <v>58</v>
      </c>
      <c r="O72" s="84" t="s">
        <v>58</v>
      </c>
      <c r="P72" s="85" t="s">
        <v>3113</v>
      </c>
      <c r="Q72" s="86" t="s">
        <v>3114</v>
      </c>
      <c r="R72" s="87" t="s">
        <v>61</v>
      </c>
      <c r="S72" s="88">
        <f t="shared" si="0"/>
        <v>408.33333333333337</v>
      </c>
      <c r="T72" s="89">
        <v>490</v>
      </c>
      <c r="U72" s="90"/>
      <c r="V72" s="91"/>
      <c r="W72" s="92">
        <f t="shared" si="1"/>
        <v>0</v>
      </c>
      <c r="X72" s="93">
        <f t="shared" si="2"/>
        <v>0</v>
      </c>
      <c r="Y72" s="66"/>
      <c r="Z72" s="94"/>
      <c r="AA72" s="95"/>
      <c r="AB72" s="96"/>
      <c r="AC72" s="97"/>
    </row>
    <row r="73" spans="1:29" ht="15.75" hidden="1" customHeight="1" x14ac:dyDescent="0.2">
      <c r="A73" s="71" t="s">
        <v>48</v>
      </c>
      <c r="B73" s="72" t="s">
        <v>62</v>
      </c>
      <c r="C73" s="73" t="s">
        <v>50</v>
      </c>
      <c r="D73" s="74" t="s">
        <v>51</v>
      </c>
      <c r="E73" s="75" t="s">
        <v>52</v>
      </c>
      <c r="F73" s="76" t="s">
        <v>63</v>
      </c>
      <c r="G73" s="77" t="s">
        <v>280</v>
      </c>
      <c r="H73" s="78" t="s">
        <v>281</v>
      </c>
      <c r="I73" s="75" t="s">
        <v>56</v>
      </c>
      <c r="J73" s="128">
        <v>1994</v>
      </c>
      <c r="K73" s="80" t="s">
        <v>57</v>
      </c>
      <c r="L73" s="81">
        <v>1</v>
      </c>
      <c r="M73" s="82" t="s">
        <v>58</v>
      </c>
      <c r="N73" s="83" t="s">
        <v>58</v>
      </c>
      <c r="O73" s="84" t="s">
        <v>470</v>
      </c>
      <c r="P73" s="85" t="s">
        <v>658</v>
      </c>
      <c r="Q73" s="86" t="s">
        <v>1466</v>
      </c>
      <c r="R73" s="87" t="s">
        <v>61</v>
      </c>
      <c r="S73" s="88">
        <f t="shared" si="0"/>
        <v>150</v>
      </c>
      <c r="T73" s="89">
        <v>180</v>
      </c>
      <c r="U73" s="90"/>
      <c r="V73" s="91"/>
      <c r="W73" s="92">
        <f t="shared" si="1"/>
        <v>0</v>
      </c>
      <c r="X73" s="93">
        <f t="shared" si="2"/>
        <v>0</v>
      </c>
      <c r="Y73" s="66"/>
      <c r="Z73" s="94"/>
      <c r="AA73" s="95"/>
      <c r="AB73" s="96"/>
      <c r="AC73" s="97"/>
    </row>
    <row r="74" spans="1:29" ht="15.75" hidden="1" customHeight="1" x14ac:dyDescent="0.2">
      <c r="A74" s="71" t="s">
        <v>48</v>
      </c>
      <c r="B74" s="72" t="s">
        <v>62</v>
      </c>
      <c r="C74" s="73" t="s">
        <v>50</v>
      </c>
      <c r="D74" s="74" t="s">
        <v>51</v>
      </c>
      <c r="E74" s="75" t="s">
        <v>52</v>
      </c>
      <c r="F74" s="76" t="s">
        <v>63</v>
      </c>
      <c r="G74" s="77" t="s">
        <v>280</v>
      </c>
      <c r="H74" s="78" t="s">
        <v>281</v>
      </c>
      <c r="I74" s="75" t="s">
        <v>56</v>
      </c>
      <c r="J74" s="128">
        <v>1997</v>
      </c>
      <c r="K74" s="80" t="s">
        <v>57</v>
      </c>
      <c r="L74" s="81">
        <v>1</v>
      </c>
      <c r="M74" s="82" t="s">
        <v>127</v>
      </c>
      <c r="N74" s="83" t="s">
        <v>58</v>
      </c>
      <c r="O74" s="84" t="s">
        <v>58</v>
      </c>
      <c r="P74" s="85" t="s">
        <v>282</v>
      </c>
      <c r="Q74" s="86" t="s">
        <v>283</v>
      </c>
      <c r="R74" s="87" t="s">
        <v>61</v>
      </c>
      <c r="S74" s="88">
        <f t="shared" si="0"/>
        <v>150</v>
      </c>
      <c r="T74" s="89">
        <v>180</v>
      </c>
      <c r="U74" s="90"/>
      <c r="V74" s="91"/>
      <c r="W74" s="92">
        <f t="shared" si="1"/>
        <v>0</v>
      </c>
      <c r="X74" s="93">
        <f t="shared" si="2"/>
        <v>0</v>
      </c>
      <c r="Y74" s="66"/>
      <c r="Z74" s="94"/>
      <c r="AA74" s="95"/>
      <c r="AB74" s="96"/>
      <c r="AC74" s="97"/>
    </row>
    <row r="75" spans="1:29" ht="15.75" hidden="1" customHeight="1" x14ac:dyDescent="0.2">
      <c r="A75" s="71" t="s">
        <v>48</v>
      </c>
      <c r="B75" s="72" t="s">
        <v>62</v>
      </c>
      <c r="C75" s="73" t="s">
        <v>50</v>
      </c>
      <c r="D75" s="74" t="s">
        <v>51</v>
      </c>
      <c r="E75" s="75" t="s">
        <v>52</v>
      </c>
      <c r="F75" s="76" t="s">
        <v>63</v>
      </c>
      <c r="G75" s="77" t="s">
        <v>280</v>
      </c>
      <c r="H75" s="78" t="s">
        <v>281</v>
      </c>
      <c r="I75" s="75" t="s">
        <v>56</v>
      </c>
      <c r="J75" s="128">
        <v>2000</v>
      </c>
      <c r="K75" s="80" t="s">
        <v>57</v>
      </c>
      <c r="L75" s="81">
        <v>1</v>
      </c>
      <c r="M75" s="82" t="s">
        <v>71</v>
      </c>
      <c r="N75" s="83" t="s">
        <v>58</v>
      </c>
      <c r="O75" s="84" t="s">
        <v>58</v>
      </c>
      <c r="P75" s="85" t="s">
        <v>379</v>
      </c>
      <c r="Q75" s="86" t="s">
        <v>793</v>
      </c>
      <c r="R75" s="87" t="s">
        <v>61</v>
      </c>
      <c r="S75" s="88">
        <f t="shared" si="0"/>
        <v>195.83333333333334</v>
      </c>
      <c r="T75" s="89">
        <v>235</v>
      </c>
      <c r="U75" s="90"/>
      <c r="V75" s="91"/>
      <c r="W75" s="92">
        <f t="shared" si="1"/>
        <v>0</v>
      </c>
      <c r="X75" s="93">
        <f t="shared" si="2"/>
        <v>0</v>
      </c>
      <c r="Y75" s="66"/>
      <c r="Z75" s="94"/>
      <c r="AA75" s="95"/>
      <c r="AB75" s="96"/>
      <c r="AC75" s="97"/>
    </row>
    <row r="76" spans="1:29" ht="15.75" hidden="1" customHeight="1" x14ac:dyDescent="0.2">
      <c r="A76" s="71" t="s">
        <v>48</v>
      </c>
      <c r="B76" s="72" t="s">
        <v>62</v>
      </c>
      <c r="C76" s="73" t="s">
        <v>50</v>
      </c>
      <c r="D76" s="74" t="s">
        <v>51</v>
      </c>
      <c r="E76" s="75" t="s">
        <v>52</v>
      </c>
      <c r="F76" s="76" t="s">
        <v>63</v>
      </c>
      <c r="G76" s="77" t="s">
        <v>280</v>
      </c>
      <c r="H76" s="78" t="s">
        <v>281</v>
      </c>
      <c r="I76" s="75" t="s">
        <v>56</v>
      </c>
      <c r="J76" s="128">
        <v>2000</v>
      </c>
      <c r="K76" s="80" t="s">
        <v>57</v>
      </c>
      <c r="L76" s="81">
        <v>5</v>
      </c>
      <c r="M76" s="82" t="s">
        <v>71</v>
      </c>
      <c r="N76" s="83" t="s">
        <v>58</v>
      </c>
      <c r="O76" s="84" t="s">
        <v>58</v>
      </c>
      <c r="P76" s="85" t="s">
        <v>1547</v>
      </c>
      <c r="Q76" s="86" t="s">
        <v>2599</v>
      </c>
      <c r="R76" s="87" t="s">
        <v>61</v>
      </c>
      <c r="S76" s="88">
        <f t="shared" si="0"/>
        <v>208.33333333333334</v>
      </c>
      <c r="T76" s="89">
        <v>250</v>
      </c>
      <c r="U76" s="90"/>
      <c r="V76" s="91"/>
      <c r="W76" s="92">
        <f t="shared" si="1"/>
        <v>0</v>
      </c>
      <c r="X76" s="93">
        <f t="shared" si="2"/>
        <v>0</v>
      </c>
      <c r="Y76" s="66"/>
      <c r="Z76" s="94"/>
      <c r="AA76" s="95"/>
      <c r="AB76" s="96"/>
      <c r="AC76" s="97"/>
    </row>
    <row r="77" spans="1:29" ht="15.75" hidden="1" customHeight="1" x14ac:dyDescent="0.2">
      <c r="A77" s="71" t="s">
        <v>48</v>
      </c>
      <c r="B77" s="72" t="s">
        <v>62</v>
      </c>
      <c r="C77" s="73" t="s">
        <v>50</v>
      </c>
      <c r="D77" s="74" t="s">
        <v>51</v>
      </c>
      <c r="E77" s="75" t="s">
        <v>52</v>
      </c>
      <c r="F77" s="76" t="s">
        <v>63</v>
      </c>
      <c r="G77" s="77" t="s">
        <v>675</v>
      </c>
      <c r="H77" s="78" t="s">
        <v>676</v>
      </c>
      <c r="I77" s="75" t="s">
        <v>56</v>
      </c>
      <c r="J77" s="128">
        <v>1966</v>
      </c>
      <c r="K77" s="80" t="s">
        <v>148</v>
      </c>
      <c r="L77" s="81">
        <v>1</v>
      </c>
      <c r="M77" s="82" t="s">
        <v>677</v>
      </c>
      <c r="N77" s="83" t="s">
        <v>406</v>
      </c>
      <c r="O77" s="84" t="s">
        <v>73</v>
      </c>
      <c r="P77" s="85" t="s">
        <v>680</v>
      </c>
      <c r="Q77" s="86" t="s">
        <v>681</v>
      </c>
      <c r="R77" s="87" t="s">
        <v>61</v>
      </c>
      <c r="S77" s="88">
        <f t="shared" si="0"/>
        <v>208.33333333333334</v>
      </c>
      <c r="T77" s="89">
        <v>250</v>
      </c>
      <c r="U77" s="90"/>
      <c r="V77" s="91"/>
      <c r="W77" s="92">
        <f t="shared" si="1"/>
        <v>0</v>
      </c>
      <c r="X77" s="93">
        <f t="shared" si="2"/>
        <v>0</v>
      </c>
      <c r="Y77" s="66"/>
      <c r="Z77" s="94"/>
      <c r="AA77" s="95"/>
      <c r="AB77" s="96"/>
      <c r="AC77" s="97"/>
    </row>
    <row r="78" spans="1:29" ht="15.75" hidden="1" customHeight="1" x14ac:dyDescent="0.2">
      <c r="A78" s="71" t="s">
        <v>48</v>
      </c>
      <c r="B78" s="72" t="s">
        <v>62</v>
      </c>
      <c r="C78" s="73" t="s">
        <v>50</v>
      </c>
      <c r="D78" s="74" t="s">
        <v>51</v>
      </c>
      <c r="E78" s="75" t="s">
        <v>52</v>
      </c>
      <c r="F78" s="76" t="s">
        <v>63</v>
      </c>
      <c r="G78" s="77" t="s">
        <v>675</v>
      </c>
      <c r="H78" s="78" t="s">
        <v>676</v>
      </c>
      <c r="I78" s="75" t="s">
        <v>56</v>
      </c>
      <c r="J78" s="128">
        <v>1967</v>
      </c>
      <c r="K78" s="80" t="s">
        <v>171</v>
      </c>
      <c r="L78" s="81">
        <v>1</v>
      </c>
      <c r="M78" s="82" t="s">
        <v>677</v>
      </c>
      <c r="N78" s="83" t="s">
        <v>72</v>
      </c>
      <c r="O78" s="84" t="s">
        <v>678</v>
      </c>
      <c r="P78" s="85" t="s">
        <v>485</v>
      </c>
      <c r="Q78" s="86" t="s">
        <v>679</v>
      </c>
      <c r="R78" s="87" t="s">
        <v>61</v>
      </c>
      <c r="S78" s="88">
        <f t="shared" ref="S78:S141" si="3">T78/1.2</f>
        <v>541.66666666666674</v>
      </c>
      <c r="T78" s="89">
        <v>650</v>
      </c>
      <c r="U78" s="90"/>
      <c r="V78" s="91"/>
      <c r="W78" s="92">
        <f t="shared" ref="W78:W141" si="4">V78*S78</f>
        <v>0</v>
      </c>
      <c r="X78" s="93">
        <f t="shared" ref="X78:X141" si="5">V78*T78</f>
        <v>0</v>
      </c>
      <c r="Y78" s="66"/>
      <c r="Z78" s="94"/>
      <c r="AA78" s="95"/>
      <c r="AB78" s="96"/>
      <c r="AC78" s="97"/>
    </row>
    <row r="79" spans="1:29" ht="15.75" hidden="1" customHeight="1" x14ac:dyDescent="0.2">
      <c r="A79" s="71" t="s">
        <v>48</v>
      </c>
      <c r="B79" s="72" t="s">
        <v>62</v>
      </c>
      <c r="C79" s="73" t="s">
        <v>50</v>
      </c>
      <c r="D79" s="74" t="s">
        <v>51</v>
      </c>
      <c r="E79" s="75" t="s">
        <v>52</v>
      </c>
      <c r="F79" s="76" t="s">
        <v>63</v>
      </c>
      <c r="G79" s="77" t="s">
        <v>675</v>
      </c>
      <c r="H79" s="78" t="s">
        <v>676</v>
      </c>
      <c r="I79" s="75" t="s">
        <v>56</v>
      </c>
      <c r="J79" s="128">
        <v>1997</v>
      </c>
      <c r="K79" s="80" t="s">
        <v>57</v>
      </c>
      <c r="L79" s="81">
        <v>1</v>
      </c>
      <c r="M79" s="82" t="s">
        <v>71</v>
      </c>
      <c r="N79" s="83" t="s">
        <v>58</v>
      </c>
      <c r="O79" s="84" t="s">
        <v>134</v>
      </c>
      <c r="P79" s="85" t="s">
        <v>583</v>
      </c>
      <c r="Q79" s="86" t="s">
        <v>792</v>
      </c>
      <c r="R79" s="87" t="s">
        <v>61</v>
      </c>
      <c r="S79" s="88">
        <f t="shared" si="3"/>
        <v>362.5</v>
      </c>
      <c r="T79" s="89">
        <v>435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71" t="s">
        <v>48</v>
      </c>
      <c r="B80" s="72" t="s">
        <v>62</v>
      </c>
      <c r="C80" s="73" t="s">
        <v>50</v>
      </c>
      <c r="D80" s="74" t="s">
        <v>51</v>
      </c>
      <c r="E80" s="75" t="s">
        <v>52</v>
      </c>
      <c r="F80" s="76" t="s">
        <v>63</v>
      </c>
      <c r="G80" s="77" t="s">
        <v>675</v>
      </c>
      <c r="H80" s="78" t="s">
        <v>676</v>
      </c>
      <c r="I80" s="75" t="s">
        <v>56</v>
      </c>
      <c r="J80" s="128">
        <v>2001</v>
      </c>
      <c r="K80" s="80" t="s">
        <v>57</v>
      </c>
      <c r="L80" s="81">
        <v>1</v>
      </c>
      <c r="M80" s="82" t="s">
        <v>71</v>
      </c>
      <c r="N80" s="83" t="s">
        <v>58</v>
      </c>
      <c r="O80" s="84" t="s">
        <v>678</v>
      </c>
      <c r="P80" s="85" t="s">
        <v>899</v>
      </c>
      <c r="Q80" s="86" t="s">
        <v>900</v>
      </c>
      <c r="R80" s="87" t="s">
        <v>61</v>
      </c>
      <c r="S80" s="88">
        <f t="shared" si="3"/>
        <v>391.66666666666669</v>
      </c>
      <c r="T80" s="89">
        <v>470</v>
      </c>
      <c r="U80" s="90"/>
      <c r="V80" s="91"/>
      <c r="W80" s="92">
        <f t="shared" si="4"/>
        <v>0</v>
      </c>
      <c r="X80" s="93">
        <f t="shared" si="5"/>
        <v>0</v>
      </c>
      <c r="Y80" s="66"/>
      <c r="Z80" s="94"/>
      <c r="AA80" s="95"/>
      <c r="AB80" s="96"/>
      <c r="AC80" s="97"/>
    </row>
    <row r="81" spans="1:29" ht="15.75" hidden="1" customHeight="1" x14ac:dyDescent="0.2">
      <c r="A81" s="71" t="s">
        <v>48</v>
      </c>
      <c r="B81" s="72" t="s">
        <v>62</v>
      </c>
      <c r="C81" s="73" t="s">
        <v>50</v>
      </c>
      <c r="D81" s="74" t="s">
        <v>51</v>
      </c>
      <c r="E81" s="75" t="s">
        <v>52</v>
      </c>
      <c r="F81" s="76" t="s">
        <v>63</v>
      </c>
      <c r="G81" s="77" t="s">
        <v>675</v>
      </c>
      <c r="H81" s="78" t="s">
        <v>676</v>
      </c>
      <c r="I81" s="75" t="s">
        <v>56</v>
      </c>
      <c r="J81" s="128">
        <v>2001</v>
      </c>
      <c r="K81" s="80" t="s">
        <v>57</v>
      </c>
      <c r="L81" s="81">
        <v>10</v>
      </c>
      <c r="M81" s="82" t="s">
        <v>71</v>
      </c>
      <c r="N81" s="83" t="s">
        <v>58</v>
      </c>
      <c r="O81" s="84" t="s">
        <v>58</v>
      </c>
      <c r="P81" s="85" t="s">
        <v>3071</v>
      </c>
      <c r="Q81" s="86" t="s">
        <v>3072</v>
      </c>
      <c r="R81" s="87" t="s">
        <v>61</v>
      </c>
      <c r="S81" s="88">
        <f t="shared" si="3"/>
        <v>391.66666666666669</v>
      </c>
      <c r="T81" s="89">
        <v>470</v>
      </c>
      <c r="U81" s="90"/>
      <c r="V81" s="91"/>
      <c r="W81" s="92">
        <f t="shared" si="4"/>
        <v>0</v>
      </c>
      <c r="X81" s="93">
        <f t="shared" si="5"/>
        <v>0</v>
      </c>
      <c r="Y81" s="66"/>
      <c r="Z81" s="94"/>
      <c r="AA81" s="95"/>
      <c r="AB81" s="96"/>
      <c r="AC81" s="97"/>
    </row>
    <row r="82" spans="1:29" ht="15.75" hidden="1" customHeight="1" x14ac:dyDescent="0.2">
      <c r="A82" s="71" t="s">
        <v>48</v>
      </c>
      <c r="B82" s="72" t="s">
        <v>62</v>
      </c>
      <c r="C82" s="73" t="s">
        <v>50</v>
      </c>
      <c r="D82" s="74" t="s">
        <v>51</v>
      </c>
      <c r="E82" s="75" t="s">
        <v>52</v>
      </c>
      <c r="F82" s="76" t="s">
        <v>63</v>
      </c>
      <c r="G82" s="77" t="s">
        <v>675</v>
      </c>
      <c r="H82" s="78" t="s">
        <v>676</v>
      </c>
      <c r="I82" s="75" t="s">
        <v>56</v>
      </c>
      <c r="J82" s="128">
        <v>2002</v>
      </c>
      <c r="K82" s="80" t="s">
        <v>57</v>
      </c>
      <c r="L82" s="81">
        <v>1</v>
      </c>
      <c r="M82" s="82" t="s">
        <v>127</v>
      </c>
      <c r="N82" s="83" t="s">
        <v>58</v>
      </c>
      <c r="O82" s="84" t="s">
        <v>58</v>
      </c>
      <c r="P82" s="85" t="s">
        <v>1006</v>
      </c>
      <c r="Q82" s="86" t="s">
        <v>1042</v>
      </c>
      <c r="R82" s="87" t="s">
        <v>61</v>
      </c>
      <c r="S82" s="88">
        <f t="shared" si="3"/>
        <v>358.33333333333337</v>
      </c>
      <c r="T82" s="89">
        <v>430</v>
      </c>
      <c r="U82" s="90"/>
      <c r="V82" s="91"/>
      <c r="W82" s="92">
        <f t="shared" si="4"/>
        <v>0</v>
      </c>
      <c r="X82" s="93">
        <f t="shared" si="5"/>
        <v>0</v>
      </c>
      <c r="Y82" s="66"/>
      <c r="Z82" s="94"/>
      <c r="AA82" s="95"/>
      <c r="AB82" s="96"/>
      <c r="AC82" s="97"/>
    </row>
    <row r="83" spans="1:29" ht="15.75" hidden="1" customHeight="1" x14ac:dyDescent="0.2">
      <c r="A83" s="71" t="s">
        <v>48</v>
      </c>
      <c r="B83" s="72" t="s">
        <v>62</v>
      </c>
      <c r="C83" s="73" t="s">
        <v>50</v>
      </c>
      <c r="D83" s="74" t="s">
        <v>51</v>
      </c>
      <c r="E83" s="75" t="s">
        <v>52</v>
      </c>
      <c r="F83" s="76" t="s">
        <v>63</v>
      </c>
      <c r="G83" s="77" t="s">
        <v>80</v>
      </c>
      <c r="H83" s="78" t="s">
        <v>81</v>
      </c>
      <c r="I83" s="75" t="s">
        <v>56</v>
      </c>
      <c r="J83" s="128">
        <v>1934</v>
      </c>
      <c r="K83" s="80" t="s">
        <v>57</v>
      </c>
      <c r="L83" s="81">
        <v>1</v>
      </c>
      <c r="M83" s="82" t="s">
        <v>82</v>
      </c>
      <c r="N83" s="83" t="s">
        <v>83</v>
      </c>
      <c r="O83" s="84" t="s">
        <v>84</v>
      </c>
      <c r="P83" s="85" t="s">
        <v>85</v>
      </c>
      <c r="Q83" s="86" t="s">
        <v>86</v>
      </c>
      <c r="R83" s="87" t="s">
        <v>87</v>
      </c>
      <c r="S83" s="88">
        <f t="shared" si="3"/>
        <v>666.66666666666674</v>
      </c>
      <c r="T83" s="89">
        <v>800</v>
      </c>
      <c r="U83" s="90"/>
      <c r="V83" s="91"/>
      <c r="W83" s="92">
        <f t="shared" si="4"/>
        <v>0</v>
      </c>
      <c r="X83" s="93">
        <f t="shared" si="5"/>
        <v>0</v>
      </c>
      <c r="Y83" s="66"/>
      <c r="Z83" s="94"/>
      <c r="AA83" s="95"/>
      <c r="AB83" s="96"/>
      <c r="AC83" s="97"/>
    </row>
    <row r="84" spans="1:29" ht="15.75" hidden="1" customHeight="1" x14ac:dyDescent="0.2">
      <c r="A84" s="71" t="s">
        <v>48</v>
      </c>
      <c r="B84" s="72" t="s">
        <v>62</v>
      </c>
      <c r="C84" s="73" t="s">
        <v>50</v>
      </c>
      <c r="D84" s="74" t="s">
        <v>51</v>
      </c>
      <c r="E84" s="75" t="s">
        <v>52</v>
      </c>
      <c r="F84" s="76" t="s">
        <v>63</v>
      </c>
      <c r="G84" s="77" t="s">
        <v>80</v>
      </c>
      <c r="H84" s="78" t="s">
        <v>81</v>
      </c>
      <c r="I84" s="75" t="s">
        <v>56</v>
      </c>
      <c r="J84" s="128">
        <v>2002</v>
      </c>
      <c r="K84" s="80" t="s">
        <v>57</v>
      </c>
      <c r="L84" s="81">
        <v>2</v>
      </c>
      <c r="M84" s="82" t="s">
        <v>71</v>
      </c>
      <c r="N84" s="83" t="s">
        <v>58</v>
      </c>
      <c r="O84" s="84" t="s">
        <v>58</v>
      </c>
      <c r="P84" s="85" t="s">
        <v>1799</v>
      </c>
      <c r="Q84" s="86" t="s">
        <v>1800</v>
      </c>
      <c r="R84" s="87" t="s">
        <v>61</v>
      </c>
      <c r="S84" s="88">
        <f t="shared" si="3"/>
        <v>100</v>
      </c>
      <c r="T84" s="89">
        <v>120</v>
      </c>
      <c r="U84" s="90"/>
      <c r="V84" s="91"/>
      <c r="W84" s="92">
        <f t="shared" si="4"/>
        <v>0</v>
      </c>
      <c r="X84" s="93">
        <f t="shared" si="5"/>
        <v>0</v>
      </c>
      <c r="Y84" s="66"/>
      <c r="Z84" s="94"/>
      <c r="AA84" s="95"/>
      <c r="AB84" s="96"/>
      <c r="AC84" s="97"/>
    </row>
    <row r="85" spans="1:29" ht="15.75" hidden="1" customHeight="1" x14ac:dyDescent="0.2">
      <c r="A85" s="71" t="s">
        <v>48</v>
      </c>
      <c r="B85" s="72" t="s">
        <v>49</v>
      </c>
      <c r="C85" s="73" t="s">
        <v>50</v>
      </c>
      <c r="D85" s="74" t="s">
        <v>51</v>
      </c>
      <c r="E85" s="75" t="s">
        <v>52</v>
      </c>
      <c r="F85" s="76" t="s">
        <v>443</v>
      </c>
      <c r="G85" s="77" t="s">
        <v>3022</v>
      </c>
      <c r="H85" s="78" t="s">
        <v>3023</v>
      </c>
      <c r="I85" s="75" t="s">
        <v>56</v>
      </c>
      <c r="J85" s="128">
        <v>2004</v>
      </c>
      <c r="K85" s="80" t="s">
        <v>57</v>
      </c>
      <c r="L85" s="81">
        <v>9</v>
      </c>
      <c r="M85" s="82" t="s">
        <v>71</v>
      </c>
      <c r="N85" s="83" t="s">
        <v>58</v>
      </c>
      <c r="O85" s="84" t="s">
        <v>58</v>
      </c>
      <c r="P85" s="85" t="s">
        <v>2912</v>
      </c>
      <c r="Q85" s="86" t="s">
        <v>3024</v>
      </c>
      <c r="R85" s="87" t="s">
        <v>87</v>
      </c>
      <c r="S85" s="88">
        <f t="shared" si="3"/>
        <v>37.5</v>
      </c>
      <c r="T85" s="89">
        <v>45</v>
      </c>
      <c r="U85" s="90"/>
      <c r="V85" s="91"/>
      <c r="W85" s="92">
        <f t="shared" si="4"/>
        <v>0</v>
      </c>
      <c r="X85" s="93">
        <f t="shared" si="5"/>
        <v>0</v>
      </c>
      <c r="Y85" s="66"/>
      <c r="Z85" s="94"/>
      <c r="AA85" s="95"/>
      <c r="AB85" s="96"/>
      <c r="AC85" s="97"/>
    </row>
    <row r="86" spans="1:29" ht="15.75" hidden="1" customHeight="1" x14ac:dyDescent="0.2">
      <c r="A86" s="71" t="s">
        <v>48</v>
      </c>
      <c r="B86" s="72" t="s">
        <v>62</v>
      </c>
      <c r="C86" s="73" t="s">
        <v>50</v>
      </c>
      <c r="D86" s="74" t="s">
        <v>51</v>
      </c>
      <c r="E86" s="75" t="s">
        <v>52</v>
      </c>
      <c r="F86" s="76" t="s">
        <v>443</v>
      </c>
      <c r="G86" s="77" t="s">
        <v>2265</v>
      </c>
      <c r="H86" s="78" t="s">
        <v>2266</v>
      </c>
      <c r="I86" s="75" t="s">
        <v>56</v>
      </c>
      <c r="J86" s="128">
        <v>2008</v>
      </c>
      <c r="K86" s="80" t="s">
        <v>57</v>
      </c>
      <c r="L86" s="81">
        <v>3</v>
      </c>
      <c r="M86" s="82" t="s">
        <v>127</v>
      </c>
      <c r="N86" s="83" t="s">
        <v>58</v>
      </c>
      <c r="O86" s="84" t="s">
        <v>58</v>
      </c>
      <c r="P86" s="85" t="s">
        <v>2267</v>
      </c>
      <c r="Q86" s="86" t="s">
        <v>2268</v>
      </c>
      <c r="R86" s="87" t="s">
        <v>61</v>
      </c>
      <c r="S86" s="88">
        <f t="shared" si="3"/>
        <v>33.333333333333336</v>
      </c>
      <c r="T86" s="89">
        <v>40</v>
      </c>
      <c r="U86" s="90"/>
      <c r="V86" s="91"/>
      <c r="W86" s="92">
        <f t="shared" si="4"/>
        <v>0</v>
      </c>
      <c r="X86" s="93">
        <f t="shared" si="5"/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71" t="s">
        <v>48</v>
      </c>
      <c r="B87" s="72" t="s">
        <v>62</v>
      </c>
      <c r="C87" s="73" t="s">
        <v>50</v>
      </c>
      <c r="D87" s="74" t="s">
        <v>51</v>
      </c>
      <c r="E87" s="75" t="s">
        <v>52</v>
      </c>
      <c r="F87" s="76" t="s">
        <v>443</v>
      </c>
      <c r="G87" s="77" t="s">
        <v>2265</v>
      </c>
      <c r="H87" s="78" t="s">
        <v>2266</v>
      </c>
      <c r="I87" s="75" t="s">
        <v>56</v>
      </c>
      <c r="J87" s="128">
        <v>2008</v>
      </c>
      <c r="K87" s="80" t="s">
        <v>57</v>
      </c>
      <c r="L87" s="81">
        <v>7</v>
      </c>
      <c r="M87" s="82" t="s">
        <v>127</v>
      </c>
      <c r="N87" s="83" t="s">
        <v>58</v>
      </c>
      <c r="O87" s="84" t="s">
        <v>58</v>
      </c>
      <c r="P87" s="85" t="s">
        <v>2921</v>
      </c>
      <c r="Q87" s="86" t="s">
        <v>2922</v>
      </c>
      <c r="R87" s="87" t="s">
        <v>61</v>
      </c>
      <c r="S87" s="88">
        <f t="shared" si="3"/>
        <v>33.333333333333336</v>
      </c>
      <c r="T87" s="89">
        <v>40</v>
      </c>
      <c r="U87" s="90"/>
      <c r="V87" s="91"/>
      <c r="W87" s="92">
        <f t="shared" si="4"/>
        <v>0</v>
      </c>
      <c r="X87" s="93">
        <f t="shared" si="5"/>
        <v>0</v>
      </c>
      <c r="Y87" s="66"/>
      <c r="Z87" s="94"/>
      <c r="AA87" s="95"/>
      <c r="AB87" s="96"/>
      <c r="AC87" s="97"/>
    </row>
    <row r="88" spans="1:29" ht="15.75" hidden="1" customHeight="1" x14ac:dyDescent="0.2">
      <c r="A88" s="71" t="s">
        <v>48</v>
      </c>
      <c r="B88" s="72" t="s">
        <v>62</v>
      </c>
      <c r="C88" s="73" t="s">
        <v>50</v>
      </c>
      <c r="D88" s="74" t="s">
        <v>51</v>
      </c>
      <c r="E88" s="75" t="s">
        <v>52</v>
      </c>
      <c r="F88" s="76" t="s">
        <v>443</v>
      </c>
      <c r="G88" s="77" t="s">
        <v>444</v>
      </c>
      <c r="H88" s="78" t="s">
        <v>445</v>
      </c>
      <c r="I88" s="75" t="s">
        <v>56</v>
      </c>
      <c r="J88" s="128">
        <v>1951</v>
      </c>
      <c r="K88" s="80" t="s">
        <v>57</v>
      </c>
      <c r="L88" s="81">
        <v>1</v>
      </c>
      <c r="M88" s="82" t="s">
        <v>483</v>
      </c>
      <c r="N88" s="83" t="s">
        <v>83</v>
      </c>
      <c r="O88" s="84" t="s">
        <v>484</v>
      </c>
      <c r="P88" s="85" t="s">
        <v>485</v>
      </c>
      <c r="Q88" s="86" t="s">
        <v>486</v>
      </c>
      <c r="R88" s="87" t="s">
        <v>61</v>
      </c>
      <c r="S88" s="88">
        <f t="shared" si="3"/>
        <v>541.66666666666674</v>
      </c>
      <c r="T88" s="89">
        <v>650</v>
      </c>
      <c r="U88" s="90"/>
      <c r="V88" s="91"/>
      <c r="W88" s="92">
        <f t="shared" si="4"/>
        <v>0</v>
      </c>
      <c r="X88" s="93">
        <f t="shared" si="5"/>
        <v>0</v>
      </c>
      <c r="Y88" s="66"/>
      <c r="Z88" s="94"/>
      <c r="AA88" s="95"/>
      <c r="AB88" s="96"/>
      <c r="AC88" s="97"/>
    </row>
    <row r="89" spans="1:29" ht="15.75" hidden="1" customHeight="1" x14ac:dyDescent="0.2">
      <c r="A89" s="71" t="s">
        <v>48</v>
      </c>
      <c r="B89" s="72" t="s">
        <v>62</v>
      </c>
      <c r="C89" s="73" t="s">
        <v>50</v>
      </c>
      <c r="D89" s="74" t="s">
        <v>51</v>
      </c>
      <c r="E89" s="75" t="s">
        <v>52</v>
      </c>
      <c r="F89" s="76" t="s">
        <v>443</v>
      </c>
      <c r="G89" s="77" t="s">
        <v>444</v>
      </c>
      <c r="H89" s="78" t="s">
        <v>445</v>
      </c>
      <c r="I89" s="75" t="s">
        <v>56</v>
      </c>
      <c r="J89" s="128">
        <v>1992</v>
      </c>
      <c r="K89" s="80" t="s">
        <v>57</v>
      </c>
      <c r="L89" s="81">
        <v>1</v>
      </c>
      <c r="M89" s="82" t="s">
        <v>71</v>
      </c>
      <c r="N89" s="83" t="s">
        <v>58</v>
      </c>
      <c r="O89" s="84" t="s">
        <v>58</v>
      </c>
      <c r="P89" s="85" t="s">
        <v>446</v>
      </c>
      <c r="Q89" s="86" t="s">
        <v>447</v>
      </c>
      <c r="R89" s="87" t="s">
        <v>61</v>
      </c>
      <c r="S89" s="88">
        <f t="shared" si="3"/>
        <v>258.33333333333337</v>
      </c>
      <c r="T89" s="89">
        <v>310</v>
      </c>
      <c r="U89" s="90"/>
      <c r="V89" s="91"/>
      <c r="W89" s="92">
        <f t="shared" si="4"/>
        <v>0</v>
      </c>
      <c r="X89" s="93">
        <f t="shared" si="5"/>
        <v>0</v>
      </c>
      <c r="Y89" s="66"/>
      <c r="Z89" s="94"/>
      <c r="AA89" s="95"/>
      <c r="AB89" s="96"/>
      <c r="AC89" s="97"/>
    </row>
    <row r="90" spans="1:29" ht="15.75" hidden="1" customHeight="1" x14ac:dyDescent="0.2">
      <c r="A90" s="71" t="s">
        <v>48</v>
      </c>
      <c r="B90" s="72" t="s">
        <v>62</v>
      </c>
      <c r="C90" s="73" t="s">
        <v>50</v>
      </c>
      <c r="D90" s="74" t="s">
        <v>51</v>
      </c>
      <c r="E90" s="75" t="s">
        <v>52</v>
      </c>
      <c r="F90" s="76" t="s">
        <v>443</v>
      </c>
      <c r="G90" s="77" t="s">
        <v>444</v>
      </c>
      <c r="H90" s="78" t="s">
        <v>445</v>
      </c>
      <c r="I90" s="75" t="s">
        <v>56</v>
      </c>
      <c r="J90" s="128">
        <v>2002</v>
      </c>
      <c r="K90" s="80" t="s">
        <v>57</v>
      </c>
      <c r="L90" s="81">
        <v>2</v>
      </c>
      <c r="M90" s="82" t="s">
        <v>71</v>
      </c>
      <c r="N90" s="83" t="s">
        <v>58</v>
      </c>
      <c r="O90" s="84" t="s">
        <v>58</v>
      </c>
      <c r="P90" s="85" t="s">
        <v>1803</v>
      </c>
      <c r="Q90" s="86" t="s">
        <v>1804</v>
      </c>
      <c r="R90" s="87" t="s">
        <v>61</v>
      </c>
      <c r="S90" s="88">
        <f t="shared" si="3"/>
        <v>308.33333333333337</v>
      </c>
      <c r="T90" s="89">
        <v>370</v>
      </c>
      <c r="U90" s="90"/>
      <c r="V90" s="91"/>
      <c r="W90" s="92">
        <f t="shared" si="4"/>
        <v>0</v>
      </c>
      <c r="X90" s="93">
        <f t="shared" si="5"/>
        <v>0</v>
      </c>
      <c r="Y90" s="66"/>
      <c r="Z90" s="94"/>
      <c r="AA90" s="95"/>
      <c r="AB90" s="96"/>
      <c r="AC90" s="97"/>
    </row>
    <row r="91" spans="1:29" ht="15.75" hidden="1" customHeight="1" x14ac:dyDescent="0.2">
      <c r="A91" s="71" t="s">
        <v>48</v>
      </c>
      <c r="B91" s="72" t="s">
        <v>62</v>
      </c>
      <c r="C91" s="73" t="s">
        <v>50</v>
      </c>
      <c r="D91" s="74" t="s">
        <v>51</v>
      </c>
      <c r="E91" s="75" t="s">
        <v>52</v>
      </c>
      <c r="F91" s="76" t="s">
        <v>443</v>
      </c>
      <c r="G91" s="77" t="s">
        <v>444</v>
      </c>
      <c r="H91" s="78" t="s">
        <v>445</v>
      </c>
      <c r="I91" s="75" t="s">
        <v>56</v>
      </c>
      <c r="J91" s="128">
        <v>2002</v>
      </c>
      <c r="K91" s="80" t="s">
        <v>57</v>
      </c>
      <c r="L91" s="81">
        <v>3</v>
      </c>
      <c r="M91" s="82" t="s">
        <v>71</v>
      </c>
      <c r="N91" s="83" t="s">
        <v>58</v>
      </c>
      <c r="O91" s="84" t="s">
        <v>58</v>
      </c>
      <c r="P91" s="85" t="s">
        <v>446</v>
      </c>
      <c r="Q91" s="86" t="s">
        <v>2219</v>
      </c>
      <c r="R91" s="87" t="s">
        <v>61</v>
      </c>
      <c r="S91" s="88">
        <f t="shared" si="3"/>
        <v>308.33333333333337</v>
      </c>
      <c r="T91" s="89">
        <v>370</v>
      </c>
      <c r="U91" s="90"/>
      <c r="V91" s="91"/>
      <c r="W91" s="92">
        <f t="shared" si="4"/>
        <v>0</v>
      </c>
      <c r="X91" s="93">
        <f t="shared" si="5"/>
        <v>0</v>
      </c>
      <c r="Y91" s="66"/>
      <c r="Z91" s="94"/>
      <c r="AA91" s="95"/>
      <c r="AB91" s="96"/>
      <c r="AC91" s="97"/>
    </row>
    <row r="92" spans="1:29" ht="15.75" hidden="1" customHeight="1" x14ac:dyDescent="0.2">
      <c r="A92" s="71" t="s">
        <v>48</v>
      </c>
      <c r="B92" s="72" t="s">
        <v>62</v>
      </c>
      <c r="C92" s="73" t="s">
        <v>50</v>
      </c>
      <c r="D92" s="74" t="s">
        <v>51</v>
      </c>
      <c r="E92" s="75" t="s">
        <v>52</v>
      </c>
      <c r="F92" s="76" t="s">
        <v>443</v>
      </c>
      <c r="G92" s="77" t="s">
        <v>444</v>
      </c>
      <c r="H92" s="78" t="s">
        <v>445</v>
      </c>
      <c r="I92" s="75" t="s">
        <v>56</v>
      </c>
      <c r="J92" s="128">
        <v>2003</v>
      </c>
      <c r="K92" s="80" t="s">
        <v>57</v>
      </c>
      <c r="L92" s="81">
        <v>1</v>
      </c>
      <c r="M92" s="82" t="s">
        <v>172</v>
      </c>
      <c r="N92" s="83" t="s">
        <v>134</v>
      </c>
      <c r="O92" s="84" t="s">
        <v>58</v>
      </c>
      <c r="P92" s="85" t="s">
        <v>74</v>
      </c>
      <c r="Q92" s="86" t="s">
        <v>467</v>
      </c>
      <c r="R92" s="87" t="s">
        <v>61</v>
      </c>
      <c r="S92" s="88">
        <f t="shared" si="3"/>
        <v>358.33333333333337</v>
      </c>
      <c r="T92" s="89">
        <v>430</v>
      </c>
      <c r="U92" s="90"/>
      <c r="V92" s="91"/>
      <c r="W92" s="92">
        <f t="shared" si="4"/>
        <v>0</v>
      </c>
      <c r="X92" s="93">
        <f t="shared" si="5"/>
        <v>0</v>
      </c>
      <c r="Y92" s="66"/>
      <c r="Z92" s="94"/>
      <c r="AA92" s="95"/>
      <c r="AB92" s="96"/>
      <c r="AC92" s="97"/>
    </row>
    <row r="93" spans="1:29" ht="15.75" hidden="1" customHeight="1" x14ac:dyDescent="0.2">
      <c r="A93" s="71" t="s">
        <v>48</v>
      </c>
      <c r="B93" s="72" t="s">
        <v>62</v>
      </c>
      <c r="C93" s="73" t="s">
        <v>50</v>
      </c>
      <c r="D93" s="74" t="s">
        <v>51</v>
      </c>
      <c r="E93" s="75" t="s">
        <v>52</v>
      </c>
      <c r="F93" s="76" t="s">
        <v>443</v>
      </c>
      <c r="G93" s="77" t="s">
        <v>965</v>
      </c>
      <c r="H93" s="78" t="s">
        <v>966</v>
      </c>
      <c r="I93" s="75" t="s">
        <v>56</v>
      </c>
      <c r="J93" s="128">
        <v>1950</v>
      </c>
      <c r="K93" s="80" t="s">
        <v>57</v>
      </c>
      <c r="L93" s="81">
        <v>1</v>
      </c>
      <c r="M93" s="82" t="s">
        <v>677</v>
      </c>
      <c r="N93" s="83" t="s">
        <v>1586</v>
      </c>
      <c r="O93" s="84" t="s">
        <v>1587</v>
      </c>
      <c r="P93" s="85" t="s">
        <v>485</v>
      </c>
      <c r="Q93" s="86" t="s">
        <v>1588</v>
      </c>
      <c r="R93" s="87" t="s">
        <v>61</v>
      </c>
      <c r="S93" s="88">
        <f t="shared" si="3"/>
        <v>1083.3333333333335</v>
      </c>
      <c r="T93" s="89">
        <v>1300</v>
      </c>
      <c r="U93" s="90"/>
      <c r="V93" s="91"/>
      <c r="W93" s="92">
        <f t="shared" si="4"/>
        <v>0</v>
      </c>
      <c r="X93" s="93">
        <f t="shared" si="5"/>
        <v>0</v>
      </c>
      <c r="Y93" s="66"/>
      <c r="Z93" s="94"/>
      <c r="AA93" s="95"/>
      <c r="AB93" s="96"/>
      <c r="AC93" s="97"/>
    </row>
    <row r="94" spans="1:29" ht="15.75" hidden="1" customHeight="1" x14ac:dyDescent="0.2">
      <c r="A94" s="71" t="s">
        <v>48</v>
      </c>
      <c r="B94" s="72" t="s">
        <v>62</v>
      </c>
      <c r="C94" s="73" t="s">
        <v>50</v>
      </c>
      <c r="D94" s="74" t="s">
        <v>51</v>
      </c>
      <c r="E94" s="75" t="s">
        <v>52</v>
      </c>
      <c r="F94" s="76" t="s">
        <v>443</v>
      </c>
      <c r="G94" s="77" t="s">
        <v>965</v>
      </c>
      <c r="H94" s="78" t="s">
        <v>966</v>
      </c>
      <c r="I94" s="75" t="s">
        <v>56</v>
      </c>
      <c r="J94" s="128">
        <v>2005</v>
      </c>
      <c r="K94" s="80" t="s">
        <v>57</v>
      </c>
      <c r="L94" s="81">
        <v>2</v>
      </c>
      <c r="M94" s="82" t="s">
        <v>71</v>
      </c>
      <c r="N94" s="83" t="s">
        <v>72</v>
      </c>
      <c r="O94" s="84" t="s">
        <v>134</v>
      </c>
      <c r="P94" s="85" t="s">
        <v>409</v>
      </c>
      <c r="Q94" s="86" t="s">
        <v>1735</v>
      </c>
      <c r="R94" s="87" t="s">
        <v>87</v>
      </c>
      <c r="S94" s="88">
        <f t="shared" si="3"/>
        <v>525</v>
      </c>
      <c r="T94" s="89">
        <v>630</v>
      </c>
      <c r="U94" s="90"/>
      <c r="V94" s="91"/>
      <c r="W94" s="92">
        <f t="shared" si="4"/>
        <v>0</v>
      </c>
      <c r="X94" s="93">
        <f t="shared" si="5"/>
        <v>0</v>
      </c>
      <c r="Y94" s="66"/>
      <c r="Z94" s="94"/>
      <c r="AA94" s="95"/>
      <c r="AB94" s="96"/>
      <c r="AC94" s="97"/>
    </row>
    <row r="95" spans="1:29" ht="15.75" hidden="1" customHeight="1" x14ac:dyDescent="0.2">
      <c r="A95" s="71" t="s">
        <v>48</v>
      </c>
      <c r="B95" s="72" t="s">
        <v>62</v>
      </c>
      <c r="C95" s="73" t="s">
        <v>50</v>
      </c>
      <c r="D95" s="74" t="s">
        <v>51</v>
      </c>
      <c r="E95" s="75" t="s">
        <v>52</v>
      </c>
      <c r="F95" s="76" t="s">
        <v>443</v>
      </c>
      <c r="G95" s="77" t="s">
        <v>965</v>
      </c>
      <c r="H95" s="78" t="s">
        <v>1589</v>
      </c>
      <c r="I95" s="75" t="s">
        <v>56</v>
      </c>
      <c r="J95" s="128">
        <v>1953</v>
      </c>
      <c r="K95" s="80" t="s">
        <v>57</v>
      </c>
      <c r="L95" s="81">
        <v>1</v>
      </c>
      <c r="M95" s="82" t="s">
        <v>425</v>
      </c>
      <c r="N95" s="83" t="s">
        <v>406</v>
      </c>
      <c r="O95" s="84" t="s">
        <v>134</v>
      </c>
      <c r="P95" s="85" t="s">
        <v>485</v>
      </c>
      <c r="Q95" s="86" t="s">
        <v>1590</v>
      </c>
      <c r="R95" s="87" t="s">
        <v>61</v>
      </c>
      <c r="S95" s="88">
        <f t="shared" si="3"/>
        <v>1083.3333333333335</v>
      </c>
      <c r="T95" s="89">
        <v>1300</v>
      </c>
      <c r="U95" s="90"/>
      <c r="V95" s="91"/>
      <c r="W95" s="92">
        <f t="shared" si="4"/>
        <v>0</v>
      </c>
      <c r="X95" s="93">
        <f t="shared" si="5"/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71" t="s">
        <v>48</v>
      </c>
      <c r="B96" s="72" t="s">
        <v>62</v>
      </c>
      <c r="C96" s="73" t="s">
        <v>50</v>
      </c>
      <c r="D96" s="74" t="s">
        <v>51</v>
      </c>
      <c r="E96" s="75" t="s">
        <v>52</v>
      </c>
      <c r="F96" s="76" t="s">
        <v>443</v>
      </c>
      <c r="G96" s="77" t="s">
        <v>2223</v>
      </c>
      <c r="H96" s="78" t="s">
        <v>2224</v>
      </c>
      <c r="I96" s="75" t="s">
        <v>56</v>
      </c>
      <c r="J96" s="128">
        <v>1998</v>
      </c>
      <c r="K96" s="80" t="s">
        <v>57</v>
      </c>
      <c r="L96" s="81">
        <v>3</v>
      </c>
      <c r="M96" s="82" t="s">
        <v>71</v>
      </c>
      <c r="N96" s="83" t="s">
        <v>58</v>
      </c>
      <c r="O96" s="84" t="s">
        <v>58</v>
      </c>
      <c r="P96" s="85" t="s">
        <v>1807</v>
      </c>
      <c r="Q96" s="86" t="s">
        <v>2225</v>
      </c>
      <c r="R96" s="87" t="s">
        <v>61</v>
      </c>
      <c r="S96" s="88">
        <f t="shared" si="3"/>
        <v>141.66666666666669</v>
      </c>
      <c r="T96" s="89">
        <v>170</v>
      </c>
      <c r="U96" s="90"/>
      <c r="V96" s="91"/>
      <c r="W96" s="92">
        <f t="shared" si="4"/>
        <v>0</v>
      </c>
      <c r="X96" s="93">
        <f t="shared" si="5"/>
        <v>0</v>
      </c>
      <c r="Y96" s="66"/>
      <c r="Z96" s="94"/>
      <c r="AA96" s="95"/>
      <c r="AB96" s="96"/>
      <c r="AC96" s="97"/>
    </row>
    <row r="97" spans="1:29" ht="15.75" hidden="1" customHeight="1" x14ac:dyDescent="0.2">
      <c r="A97" s="71" t="s">
        <v>48</v>
      </c>
      <c r="B97" s="72" t="s">
        <v>62</v>
      </c>
      <c r="C97" s="73" t="s">
        <v>50</v>
      </c>
      <c r="D97" s="74" t="s">
        <v>51</v>
      </c>
      <c r="E97" s="75" t="s">
        <v>52</v>
      </c>
      <c r="F97" s="76" t="s">
        <v>964</v>
      </c>
      <c r="G97" s="77" t="s">
        <v>965</v>
      </c>
      <c r="H97" s="78" t="s">
        <v>966</v>
      </c>
      <c r="I97" s="75" t="s">
        <v>56</v>
      </c>
      <c r="J97" s="128">
        <v>1972</v>
      </c>
      <c r="K97" s="80" t="s">
        <v>57</v>
      </c>
      <c r="L97" s="81">
        <v>1</v>
      </c>
      <c r="M97" s="82" t="s">
        <v>967</v>
      </c>
      <c r="N97" s="83" t="s">
        <v>968</v>
      </c>
      <c r="O97" s="84" t="s">
        <v>969</v>
      </c>
      <c r="P97" s="85" t="s">
        <v>446</v>
      </c>
      <c r="Q97" s="86" t="s">
        <v>970</v>
      </c>
      <c r="R97" s="87" t="s">
        <v>61</v>
      </c>
      <c r="S97" s="88">
        <f t="shared" si="3"/>
        <v>162.5</v>
      </c>
      <c r="T97" s="89">
        <v>195</v>
      </c>
      <c r="U97" s="90"/>
      <c r="V97" s="91"/>
      <c r="W97" s="92">
        <f t="shared" si="4"/>
        <v>0</v>
      </c>
      <c r="X97" s="93">
        <f t="shared" si="5"/>
        <v>0</v>
      </c>
      <c r="Y97" s="66"/>
      <c r="Z97" s="94"/>
      <c r="AA97" s="95"/>
      <c r="AB97" s="96"/>
      <c r="AC97" s="97"/>
    </row>
    <row r="98" spans="1:29" ht="15.75" hidden="1" customHeight="1" x14ac:dyDescent="0.2">
      <c r="A98" s="71" t="s">
        <v>48</v>
      </c>
      <c r="B98" s="72" t="s">
        <v>62</v>
      </c>
      <c r="C98" s="73" t="s">
        <v>50</v>
      </c>
      <c r="D98" s="74" t="s">
        <v>51</v>
      </c>
      <c r="E98" s="75" t="s">
        <v>52</v>
      </c>
      <c r="F98" s="76" t="s">
        <v>386</v>
      </c>
      <c r="G98" s="77" t="s">
        <v>744</v>
      </c>
      <c r="H98" s="78" t="s">
        <v>745</v>
      </c>
      <c r="I98" s="75" t="s">
        <v>56</v>
      </c>
      <c r="J98" s="128">
        <v>2007</v>
      </c>
      <c r="K98" s="80" t="s">
        <v>57</v>
      </c>
      <c r="L98" s="81">
        <v>1</v>
      </c>
      <c r="M98" s="82" t="s">
        <v>71</v>
      </c>
      <c r="N98" s="83" t="s">
        <v>58</v>
      </c>
      <c r="O98" s="84" t="s">
        <v>58</v>
      </c>
      <c r="P98" s="85" t="s">
        <v>746</v>
      </c>
      <c r="Q98" s="86" t="s">
        <v>747</v>
      </c>
      <c r="R98" s="87" t="s">
        <v>61</v>
      </c>
      <c r="S98" s="88">
        <f t="shared" si="3"/>
        <v>58.333333333333336</v>
      </c>
      <c r="T98" s="89">
        <v>70</v>
      </c>
      <c r="U98" s="90"/>
      <c r="V98" s="91"/>
      <c r="W98" s="92">
        <f t="shared" si="4"/>
        <v>0</v>
      </c>
      <c r="X98" s="93">
        <f t="shared" si="5"/>
        <v>0</v>
      </c>
      <c r="Y98" s="66"/>
      <c r="Z98" s="94"/>
      <c r="AA98" s="95"/>
      <c r="AB98" s="96"/>
      <c r="AC98" s="97"/>
    </row>
    <row r="99" spans="1:29" ht="15.75" hidden="1" customHeight="1" x14ac:dyDescent="0.2">
      <c r="A99" s="71" t="s">
        <v>48</v>
      </c>
      <c r="B99" s="72" t="s">
        <v>62</v>
      </c>
      <c r="C99" s="73" t="s">
        <v>50</v>
      </c>
      <c r="D99" s="74" t="s">
        <v>51</v>
      </c>
      <c r="E99" s="75" t="s">
        <v>52</v>
      </c>
      <c r="F99" s="76" t="s">
        <v>386</v>
      </c>
      <c r="G99" s="77" t="s">
        <v>387</v>
      </c>
      <c r="H99" s="78" t="s">
        <v>388</v>
      </c>
      <c r="I99" s="75" t="s">
        <v>56</v>
      </c>
      <c r="J99" s="128">
        <v>2005</v>
      </c>
      <c r="K99" s="80" t="s">
        <v>171</v>
      </c>
      <c r="L99" s="81">
        <v>1</v>
      </c>
      <c r="M99" s="82" t="s">
        <v>127</v>
      </c>
      <c r="N99" s="83" t="s">
        <v>58</v>
      </c>
      <c r="O99" s="84" t="s">
        <v>58</v>
      </c>
      <c r="P99" s="85" t="s">
        <v>370</v>
      </c>
      <c r="Q99" s="86" t="s">
        <v>389</v>
      </c>
      <c r="R99" s="87" t="s">
        <v>61</v>
      </c>
      <c r="S99" s="88">
        <f t="shared" si="3"/>
        <v>666.66666666666674</v>
      </c>
      <c r="T99" s="89">
        <v>800</v>
      </c>
      <c r="U99" s="90"/>
      <c r="V99" s="91"/>
      <c r="W99" s="92">
        <f t="shared" si="4"/>
        <v>0</v>
      </c>
      <c r="X99" s="93">
        <f t="shared" si="5"/>
        <v>0</v>
      </c>
      <c r="Y99" s="66"/>
      <c r="Z99" s="94"/>
      <c r="AA99" s="95"/>
      <c r="AB99" s="96"/>
      <c r="AC99" s="97"/>
    </row>
    <row r="100" spans="1:29" ht="15.75" hidden="1" customHeight="1" x14ac:dyDescent="0.2">
      <c r="A100" s="71" t="s">
        <v>48</v>
      </c>
      <c r="B100" s="72" t="s">
        <v>62</v>
      </c>
      <c r="C100" s="73" t="s">
        <v>50</v>
      </c>
      <c r="D100" s="74" t="s">
        <v>51</v>
      </c>
      <c r="E100" s="75" t="s">
        <v>52</v>
      </c>
      <c r="F100" s="76" t="s">
        <v>386</v>
      </c>
      <c r="G100" s="77" t="s">
        <v>2954</v>
      </c>
      <c r="H100" s="78" t="s">
        <v>2955</v>
      </c>
      <c r="I100" s="75" t="s">
        <v>56</v>
      </c>
      <c r="J100" s="128">
        <v>2001</v>
      </c>
      <c r="K100" s="80" t="s">
        <v>57</v>
      </c>
      <c r="L100" s="81">
        <v>8</v>
      </c>
      <c r="M100" s="82" t="s">
        <v>71</v>
      </c>
      <c r="N100" s="83" t="s">
        <v>58</v>
      </c>
      <c r="O100" s="84" t="s">
        <v>58</v>
      </c>
      <c r="P100" s="85" t="s">
        <v>1799</v>
      </c>
      <c r="Q100" s="86" t="s">
        <v>2956</v>
      </c>
      <c r="R100" s="87" t="s">
        <v>61</v>
      </c>
      <c r="S100" s="88">
        <f t="shared" si="3"/>
        <v>125</v>
      </c>
      <c r="T100" s="89">
        <v>150</v>
      </c>
      <c r="U100" s="90"/>
      <c r="V100" s="91"/>
      <c r="W100" s="92">
        <f t="shared" si="4"/>
        <v>0</v>
      </c>
      <c r="X100" s="93">
        <f t="shared" si="5"/>
        <v>0</v>
      </c>
      <c r="Y100" s="66"/>
      <c r="Z100" s="94"/>
      <c r="AA100" s="95"/>
      <c r="AB100" s="96"/>
      <c r="AC100" s="97"/>
    </row>
    <row r="101" spans="1:29" ht="15.75" hidden="1" customHeight="1" x14ac:dyDescent="0.2">
      <c r="A101" s="71" t="s">
        <v>48</v>
      </c>
      <c r="B101" s="72" t="s">
        <v>62</v>
      </c>
      <c r="C101" s="73" t="s">
        <v>50</v>
      </c>
      <c r="D101" s="74" t="s">
        <v>51</v>
      </c>
      <c r="E101" s="75" t="s">
        <v>52</v>
      </c>
      <c r="F101" s="76" t="s">
        <v>386</v>
      </c>
      <c r="G101" s="77" t="s">
        <v>2699</v>
      </c>
      <c r="H101" s="78" t="s">
        <v>2700</v>
      </c>
      <c r="I101" s="75" t="s">
        <v>56</v>
      </c>
      <c r="J101" s="128">
        <v>2010</v>
      </c>
      <c r="K101" s="80" t="s">
        <v>57</v>
      </c>
      <c r="L101" s="81">
        <v>6</v>
      </c>
      <c r="M101" s="82" t="s">
        <v>58</v>
      </c>
      <c r="N101" s="83" t="s">
        <v>58</v>
      </c>
      <c r="O101" s="84" t="s">
        <v>58</v>
      </c>
      <c r="P101" s="85" t="s">
        <v>2701</v>
      </c>
      <c r="Q101" s="86" t="s">
        <v>2702</v>
      </c>
      <c r="R101" s="87" t="s">
        <v>87</v>
      </c>
      <c r="S101" s="88">
        <f t="shared" si="3"/>
        <v>283.33333333333337</v>
      </c>
      <c r="T101" s="89">
        <v>340</v>
      </c>
      <c r="U101" s="90"/>
      <c r="V101" s="91"/>
      <c r="W101" s="92">
        <f t="shared" si="4"/>
        <v>0</v>
      </c>
      <c r="X101" s="93">
        <f t="shared" si="5"/>
        <v>0</v>
      </c>
      <c r="Y101" s="66"/>
      <c r="Z101" s="94"/>
      <c r="AA101" s="95"/>
      <c r="AB101" s="96"/>
      <c r="AC101" s="97"/>
    </row>
    <row r="102" spans="1:29" ht="15.75" hidden="1" customHeight="1" x14ac:dyDescent="0.2">
      <c r="A102" s="71" t="s">
        <v>48</v>
      </c>
      <c r="B102" s="72" t="s">
        <v>62</v>
      </c>
      <c r="C102" s="73" t="s">
        <v>50</v>
      </c>
      <c r="D102" s="74" t="s">
        <v>51</v>
      </c>
      <c r="E102" s="75" t="s">
        <v>52</v>
      </c>
      <c r="F102" s="76" t="s">
        <v>386</v>
      </c>
      <c r="G102" s="77" t="s">
        <v>1591</v>
      </c>
      <c r="H102" s="78" t="s">
        <v>1592</v>
      </c>
      <c r="I102" s="75" t="s">
        <v>56</v>
      </c>
      <c r="J102" s="128">
        <v>1953</v>
      </c>
      <c r="K102" s="80" t="s">
        <v>57</v>
      </c>
      <c r="L102" s="81">
        <v>1</v>
      </c>
      <c r="M102" s="82" t="s">
        <v>677</v>
      </c>
      <c r="N102" s="83" t="s">
        <v>1593</v>
      </c>
      <c r="O102" s="84" t="s">
        <v>314</v>
      </c>
      <c r="P102" s="85" t="s">
        <v>485</v>
      </c>
      <c r="Q102" s="86" t="s">
        <v>1594</v>
      </c>
      <c r="R102" s="87" t="s">
        <v>61</v>
      </c>
      <c r="S102" s="88">
        <f t="shared" si="3"/>
        <v>500</v>
      </c>
      <c r="T102" s="89">
        <v>600</v>
      </c>
      <c r="U102" s="90"/>
      <c r="V102" s="91"/>
      <c r="W102" s="92">
        <f t="shared" si="4"/>
        <v>0</v>
      </c>
      <c r="X102" s="93">
        <f t="shared" si="5"/>
        <v>0</v>
      </c>
      <c r="Y102" s="66"/>
      <c r="Z102" s="94"/>
      <c r="AA102" s="95"/>
      <c r="AB102" s="96"/>
      <c r="AC102" s="97"/>
    </row>
    <row r="103" spans="1:29" ht="15.75" hidden="1" customHeight="1" x14ac:dyDescent="0.2">
      <c r="A103" s="71" t="s">
        <v>48</v>
      </c>
      <c r="B103" s="72" t="s">
        <v>62</v>
      </c>
      <c r="C103" s="73" t="s">
        <v>50</v>
      </c>
      <c r="D103" s="74" t="s">
        <v>51</v>
      </c>
      <c r="E103" s="75" t="s">
        <v>52</v>
      </c>
      <c r="F103" s="76" t="s">
        <v>386</v>
      </c>
      <c r="G103" s="77" t="s">
        <v>2565</v>
      </c>
      <c r="H103" s="78" t="s">
        <v>2566</v>
      </c>
      <c r="I103" s="75" t="s">
        <v>56</v>
      </c>
      <c r="J103" s="128">
        <v>2009</v>
      </c>
      <c r="K103" s="80" t="s">
        <v>57</v>
      </c>
      <c r="L103" s="81">
        <v>5</v>
      </c>
      <c r="M103" s="82" t="s">
        <v>58</v>
      </c>
      <c r="N103" s="83" t="s">
        <v>58</v>
      </c>
      <c r="O103" s="84" t="s">
        <v>58</v>
      </c>
      <c r="P103" s="85" t="s">
        <v>764</v>
      </c>
      <c r="Q103" s="86" t="s">
        <v>2567</v>
      </c>
      <c r="R103" s="87" t="s">
        <v>87</v>
      </c>
      <c r="S103" s="88">
        <f t="shared" si="3"/>
        <v>291.66666666666669</v>
      </c>
      <c r="T103" s="89">
        <v>350</v>
      </c>
      <c r="U103" s="90"/>
      <c r="V103" s="91"/>
      <c r="W103" s="92">
        <f t="shared" si="4"/>
        <v>0</v>
      </c>
      <c r="X103" s="93">
        <f t="shared" si="5"/>
        <v>0</v>
      </c>
      <c r="Y103" s="66"/>
      <c r="Z103" s="94"/>
      <c r="AA103" s="95"/>
      <c r="AB103" s="96"/>
      <c r="AC103" s="97"/>
    </row>
    <row r="104" spans="1:29" ht="15.75" hidden="1" customHeight="1" x14ac:dyDescent="0.2">
      <c r="A104" s="71" t="s">
        <v>48</v>
      </c>
      <c r="B104" s="72" t="s">
        <v>62</v>
      </c>
      <c r="C104" s="73" t="s">
        <v>50</v>
      </c>
      <c r="D104" s="74" t="s">
        <v>51</v>
      </c>
      <c r="E104" s="75" t="s">
        <v>52</v>
      </c>
      <c r="F104" s="76" t="s">
        <v>2028</v>
      </c>
      <c r="G104" s="77" t="s">
        <v>1031</v>
      </c>
      <c r="H104" s="78" t="s">
        <v>1032</v>
      </c>
      <c r="I104" s="75" t="s">
        <v>56</v>
      </c>
      <c r="J104" s="128">
        <v>1996</v>
      </c>
      <c r="K104" s="80" t="s">
        <v>57</v>
      </c>
      <c r="L104" s="81">
        <v>2</v>
      </c>
      <c r="M104" s="82" t="s">
        <v>127</v>
      </c>
      <c r="N104" s="83" t="s">
        <v>58</v>
      </c>
      <c r="O104" s="84" t="s">
        <v>58</v>
      </c>
      <c r="P104" s="85" t="s">
        <v>1345</v>
      </c>
      <c r="Q104" s="86" t="s">
        <v>2029</v>
      </c>
      <c r="R104" s="87" t="s">
        <v>61</v>
      </c>
      <c r="S104" s="88">
        <f t="shared" si="3"/>
        <v>154.16666666666669</v>
      </c>
      <c r="T104" s="89">
        <v>185</v>
      </c>
      <c r="U104" s="90"/>
      <c r="V104" s="91"/>
      <c r="W104" s="92">
        <f t="shared" si="4"/>
        <v>0</v>
      </c>
      <c r="X104" s="93">
        <f t="shared" si="5"/>
        <v>0</v>
      </c>
      <c r="Y104" s="66"/>
      <c r="Z104" s="94"/>
      <c r="AA104" s="95"/>
      <c r="AB104" s="96"/>
      <c r="AC104" s="97"/>
    </row>
    <row r="105" spans="1:29" ht="15.75" hidden="1" customHeight="1" x14ac:dyDescent="0.2">
      <c r="A105" s="71" t="s">
        <v>48</v>
      </c>
      <c r="B105" s="72" t="s">
        <v>62</v>
      </c>
      <c r="C105" s="73" t="s">
        <v>50</v>
      </c>
      <c r="D105" s="74" t="s">
        <v>51</v>
      </c>
      <c r="E105" s="75" t="s">
        <v>52</v>
      </c>
      <c r="F105" s="76" t="s">
        <v>390</v>
      </c>
      <c r="G105" s="77" t="s">
        <v>664</v>
      </c>
      <c r="H105" s="78" t="s">
        <v>665</v>
      </c>
      <c r="I105" s="75" t="s">
        <v>56</v>
      </c>
      <c r="J105" s="128">
        <v>1994</v>
      </c>
      <c r="K105" s="80" t="s">
        <v>57</v>
      </c>
      <c r="L105" s="81">
        <v>1</v>
      </c>
      <c r="M105" s="82" t="s">
        <v>71</v>
      </c>
      <c r="N105" s="83" t="s">
        <v>58</v>
      </c>
      <c r="O105" s="84" t="s">
        <v>58</v>
      </c>
      <c r="P105" s="85" t="s">
        <v>409</v>
      </c>
      <c r="Q105" s="86" t="s">
        <v>666</v>
      </c>
      <c r="R105" s="87" t="s">
        <v>61</v>
      </c>
      <c r="S105" s="88">
        <f t="shared" si="3"/>
        <v>216.66666666666669</v>
      </c>
      <c r="T105" s="89">
        <v>260</v>
      </c>
      <c r="U105" s="90"/>
      <c r="V105" s="91"/>
      <c r="W105" s="92">
        <f t="shared" si="4"/>
        <v>0</v>
      </c>
      <c r="X105" s="93">
        <f t="shared" si="5"/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71" t="s">
        <v>48</v>
      </c>
      <c r="B106" s="72" t="s">
        <v>62</v>
      </c>
      <c r="C106" s="73" t="s">
        <v>50</v>
      </c>
      <c r="D106" s="74" t="s">
        <v>51</v>
      </c>
      <c r="E106" s="75" t="s">
        <v>52</v>
      </c>
      <c r="F106" s="76" t="s">
        <v>390</v>
      </c>
      <c r="G106" s="77" t="s">
        <v>391</v>
      </c>
      <c r="H106" s="78" t="s">
        <v>392</v>
      </c>
      <c r="I106" s="75" t="s">
        <v>56</v>
      </c>
      <c r="J106" s="128">
        <v>1998</v>
      </c>
      <c r="K106" s="80" t="s">
        <v>57</v>
      </c>
      <c r="L106" s="81">
        <v>1</v>
      </c>
      <c r="M106" s="82" t="s">
        <v>71</v>
      </c>
      <c r="N106" s="83" t="s">
        <v>72</v>
      </c>
      <c r="O106" s="84" t="s">
        <v>314</v>
      </c>
      <c r="P106" s="85" t="s">
        <v>74</v>
      </c>
      <c r="Q106" s="86" t="s">
        <v>466</v>
      </c>
      <c r="R106" s="87" t="s">
        <v>61</v>
      </c>
      <c r="S106" s="88">
        <f t="shared" si="3"/>
        <v>500</v>
      </c>
      <c r="T106" s="89">
        <v>600</v>
      </c>
      <c r="U106" s="90"/>
      <c r="V106" s="91"/>
      <c r="W106" s="92">
        <f t="shared" si="4"/>
        <v>0</v>
      </c>
      <c r="X106" s="93">
        <f t="shared" si="5"/>
        <v>0</v>
      </c>
      <c r="Y106" s="66"/>
      <c r="Z106" s="94"/>
      <c r="AA106" s="95"/>
      <c r="AB106" s="96"/>
      <c r="AC106" s="97"/>
    </row>
    <row r="107" spans="1:29" ht="15.75" hidden="1" customHeight="1" x14ac:dyDescent="0.2">
      <c r="A107" s="71" t="s">
        <v>48</v>
      </c>
      <c r="B107" s="72" t="s">
        <v>62</v>
      </c>
      <c r="C107" s="73" t="s">
        <v>50</v>
      </c>
      <c r="D107" s="74" t="s">
        <v>51</v>
      </c>
      <c r="E107" s="75" t="s">
        <v>52</v>
      </c>
      <c r="F107" s="76" t="s">
        <v>390</v>
      </c>
      <c r="G107" s="77" t="s">
        <v>391</v>
      </c>
      <c r="H107" s="78" t="s">
        <v>392</v>
      </c>
      <c r="I107" s="75" t="s">
        <v>56</v>
      </c>
      <c r="J107" s="128">
        <v>1999</v>
      </c>
      <c r="K107" s="80" t="s">
        <v>57</v>
      </c>
      <c r="L107" s="81">
        <v>1</v>
      </c>
      <c r="M107" s="82" t="s">
        <v>71</v>
      </c>
      <c r="N107" s="83" t="s">
        <v>58</v>
      </c>
      <c r="O107" s="84" t="s">
        <v>58</v>
      </c>
      <c r="P107" s="85" t="s">
        <v>396</v>
      </c>
      <c r="Q107" s="86" t="s">
        <v>475</v>
      </c>
      <c r="R107" s="87" t="s">
        <v>61</v>
      </c>
      <c r="S107" s="88">
        <f t="shared" si="3"/>
        <v>400</v>
      </c>
      <c r="T107" s="89">
        <v>480</v>
      </c>
      <c r="U107" s="90"/>
      <c r="V107" s="91"/>
      <c r="W107" s="92">
        <f t="shared" si="4"/>
        <v>0</v>
      </c>
      <c r="X107" s="93">
        <f t="shared" si="5"/>
        <v>0</v>
      </c>
      <c r="Y107" s="66"/>
      <c r="Z107" s="94"/>
      <c r="AA107" s="95"/>
      <c r="AB107" s="96"/>
      <c r="AC107" s="97"/>
    </row>
    <row r="108" spans="1:29" ht="15.75" hidden="1" customHeight="1" x14ac:dyDescent="0.2">
      <c r="A108" s="71" t="s">
        <v>48</v>
      </c>
      <c r="B108" s="72" t="s">
        <v>62</v>
      </c>
      <c r="C108" s="73" t="s">
        <v>50</v>
      </c>
      <c r="D108" s="74" t="s">
        <v>51</v>
      </c>
      <c r="E108" s="75" t="s">
        <v>52</v>
      </c>
      <c r="F108" s="76" t="s">
        <v>390</v>
      </c>
      <c r="G108" s="77" t="s">
        <v>391</v>
      </c>
      <c r="H108" s="78" t="s">
        <v>392</v>
      </c>
      <c r="I108" s="75" t="s">
        <v>56</v>
      </c>
      <c r="J108" s="128">
        <v>2003</v>
      </c>
      <c r="K108" s="80" t="s">
        <v>57</v>
      </c>
      <c r="L108" s="81">
        <v>2</v>
      </c>
      <c r="M108" s="82" t="s">
        <v>71</v>
      </c>
      <c r="N108" s="83" t="s">
        <v>58</v>
      </c>
      <c r="O108" s="84" t="s">
        <v>58</v>
      </c>
      <c r="P108" s="85" t="s">
        <v>379</v>
      </c>
      <c r="Q108" s="86" t="s">
        <v>1681</v>
      </c>
      <c r="R108" s="87" t="s">
        <v>61</v>
      </c>
      <c r="S108" s="88">
        <f t="shared" si="3"/>
        <v>883.33333333333337</v>
      </c>
      <c r="T108" s="89">
        <v>1060</v>
      </c>
      <c r="U108" s="90"/>
      <c r="V108" s="91"/>
      <c r="W108" s="92">
        <f t="shared" si="4"/>
        <v>0</v>
      </c>
      <c r="X108" s="93">
        <f t="shared" si="5"/>
        <v>0</v>
      </c>
      <c r="Y108" s="66"/>
      <c r="Z108" s="94"/>
      <c r="AA108" s="95"/>
      <c r="AB108" s="96"/>
      <c r="AC108" s="97"/>
    </row>
    <row r="109" spans="1:29" ht="15.75" hidden="1" customHeight="1" x14ac:dyDescent="0.2">
      <c r="A109" s="71" t="s">
        <v>48</v>
      </c>
      <c r="B109" s="72" t="s">
        <v>62</v>
      </c>
      <c r="C109" s="73" t="s">
        <v>50</v>
      </c>
      <c r="D109" s="74" t="s">
        <v>51</v>
      </c>
      <c r="E109" s="75" t="s">
        <v>52</v>
      </c>
      <c r="F109" s="76" t="s">
        <v>390</v>
      </c>
      <c r="G109" s="77" t="s">
        <v>391</v>
      </c>
      <c r="H109" s="78" t="s">
        <v>392</v>
      </c>
      <c r="I109" s="75" t="s">
        <v>56</v>
      </c>
      <c r="J109" s="128">
        <v>2005</v>
      </c>
      <c r="K109" s="80" t="s">
        <v>57</v>
      </c>
      <c r="L109" s="81">
        <v>1</v>
      </c>
      <c r="M109" s="82" t="s">
        <v>71</v>
      </c>
      <c r="N109" s="83" t="s">
        <v>58</v>
      </c>
      <c r="O109" s="84" t="s">
        <v>58</v>
      </c>
      <c r="P109" s="85" t="s">
        <v>379</v>
      </c>
      <c r="Q109" s="86" t="s">
        <v>393</v>
      </c>
      <c r="R109" s="87" t="s">
        <v>61</v>
      </c>
      <c r="S109" s="88">
        <f t="shared" si="3"/>
        <v>1000</v>
      </c>
      <c r="T109" s="89">
        <v>1200</v>
      </c>
      <c r="U109" s="90"/>
      <c r="V109" s="91"/>
      <c r="W109" s="92">
        <f t="shared" si="4"/>
        <v>0</v>
      </c>
      <c r="X109" s="93">
        <f t="shared" si="5"/>
        <v>0</v>
      </c>
      <c r="Y109" s="66"/>
      <c r="Z109" s="94"/>
      <c r="AA109" s="95"/>
      <c r="AB109" s="96"/>
      <c r="AC109" s="97"/>
    </row>
    <row r="110" spans="1:29" ht="15.75" hidden="1" customHeight="1" x14ac:dyDescent="0.2">
      <c r="A110" s="71" t="s">
        <v>48</v>
      </c>
      <c r="B110" s="72" t="s">
        <v>62</v>
      </c>
      <c r="C110" s="73" t="s">
        <v>50</v>
      </c>
      <c r="D110" s="74" t="s">
        <v>51</v>
      </c>
      <c r="E110" s="75" t="s">
        <v>52</v>
      </c>
      <c r="F110" s="76" t="s">
        <v>390</v>
      </c>
      <c r="G110" s="77" t="s">
        <v>2716</v>
      </c>
      <c r="H110" s="78" t="s">
        <v>2717</v>
      </c>
      <c r="I110" s="75" t="s">
        <v>56</v>
      </c>
      <c r="J110" s="128">
        <v>2015</v>
      </c>
      <c r="K110" s="80" t="s">
        <v>57</v>
      </c>
      <c r="L110" s="81">
        <v>6</v>
      </c>
      <c r="M110" s="82" t="s">
        <v>71</v>
      </c>
      <c r="N110" s="83" t="s">
        <v>58</v>
      </c>
      <c r="O110" s="84" t="s">
        <v>58</v>
      </c>
      <c r="P110" s="85" t="s">
        <v>2407</v>
      </c>
      <c r="Q110" s="86" t="s">
        <v>2718</v>
      </c>
      <c r="R110" s="87" t="s">
        <v>61</v>
      </c>
      <c r="S110" s="88">
        <f t="shared" si="3"/>
        <v>195.83333333333334</v>
      </c>
      <c r="T110" s="89">
        <v>235</v>
      </c>
      <c r="U110" s="90"/>
      <c r="V110" s="91"/>
      <c r="W110" s="92">
        <f t="shared" si="4"/>
        <v>0</v>
      </c>
      <c r="X110" s="93">
        <f t="shared" si="5"/>
        <v>0</v>
      </c>
      <c r="Y110" s="66"/>
      <c r="Z110" s="94"/>
      <c r="AA110" s="95"/>
      <c r="AB110" s="96"/>
      <c r="AC110" s="97"/>
    </row>
    <row r="111" spans="1:29" ht="15.75" hidden="1" customHeight="1" x14ac:dyDescent="0.2">
      <c r="A111" s="71" t="s">
        <v>48</v>
      </c>
      <c r="B111" s="72" t="s">
        <v>62</v>
      </c>
      <c r="C111" s="73" t="s">
        <v>50</v>
      </c>
      <c r="D111" s="74" t="s">
        <v>51</v>
      </c>
      <c r="E111" s="75" t="s">
        <v>52</v>
      </c>
      <c r="F111" s="76" t="s">
        <v>390</v>
      </c>
      <c r="G111" s="77" t="s">
        <v>1263</v>
      </c>
      <c r="H111" s="78" t="s">
        <v>1264</v>
      </c>
      <c r="I111" s="75" t="s">
        <v>56</v>
      </c>
      <c r="J111" s="128">
        <v>1970</v>
      </c>
      <c r="K111" s="80" t="s">
        <v>57</v>
      </c>
      <c r="L111" s="81">
        <v>1</v>
      </c>
      <c r="M111" s="82" t="s">
        <v>82</v>
      </c>
      <c r="N111" s="83" t="s">
        <v>58</v>
      </c>
      <c r="O111" s="84" t="s">
        <v>58</v>
      </c>
      <c r="P111" s="85" t="s">
        <v>74</v>
      </c>
      <c r="Q111" s="86" t="s">
        <v>1265</v>
      </c>
      <c r="R111" s="87" t="s">
        <v>61</v>
      </c>
      <c r="S111" s="88">
        <f t="shared" si="3"/>
        <v>100</v>
      </c>
      <c r="T111" s="89">
        <v>120</v>
      </c>
      <c r="U111" s="90"/>
      <c r="V111" s="91"/>
      <c r="W111" s="92">
        <f t="shared" si="4"/>
        <v>0</v>
      </c>
      <c r="X111" s="93">
        <f t="shared" si="5"/>
        <v>0</v>
      </c>
      <c r="Y111" s="66"/>
      <c r="Z111" s="94"/>
      <c r="AA111" s="95"/>
      <c r="AB111" s="96"/>
      <c r="AC111" s="97"/>
    </row>
    <row r="112" spans="1:29" ht="15.75" hidden="1" customHeight="1" x14ac:dyDescent="0.2">
      <c r="A112" s="71" t="s">
        <v>48</v>
      </c>
      <c r="B112" s="72" t="s">
        <v>62</v>
      </c>
      <c r="C112" s="73" t="s">
        <v>50</v>
      </c>
      <c r="D112" s="74" t="s">
        <v>51</v>
      </c>
      <c r="E112" s="75" t="s">
        <v>52</v>
      </c>
      <c r="F112" s="76" t="s">
        <v>390</v>
      </c>
      <c r="G112" s="77" t="s">
        <v>1462</v>
      </c>
      <c r="H112" s="78" t="s">
        <v>1463</v>
      </c>
      <c r="I112" s="75" t="s">
        <v>56</v>
      </c>
      <c r="J112" s="128">
        <v>1996</v>
      </c>
      <c r="K112" s="80" t="s">
        <v>57</v>
      </c>
      <c r="L112" s="81">
        <v>1</v>
      </c>
      <c r="M112" s="82" t="s">
        <v>133</v>
      </c>
      <c r="N112" s="83" t="s">
        <v>58</v>
      </c>
      <c r="O112" s="84" t="s">
        <v>134</v>
      </c>
      <c r="P112" s="85" t="s">
        <v>1464</v>
      </c>
      <c r="Q112" s="86" t="s">
        <v>1465</v>
      </c>
      <c r="R112" s="87" t="s">
        <v>61</v>
      </c>
      <c r="S112" s="88">
        <f t="shared" si="3"/>
        <v>75</v>
      </c>
      <c r="T112" s="89">
        <v>90</v>
      </c>
      <c r="U112" s="90"/>
      <c r="V112" s="91"/>
      <c r="W112" s="92">
        <f t="shared" si="4"/>
        <v>0</v>
      </c>
      <c r="X112" s="93">
        <f t="shared" si="5"/>
        <v>0</v>
      </c>
      <c r="Y112" s="66"/>
      <c r="Z112" s="94"/>
      <c r="AA112" s="95"/>
      <c r="AB112" s="96"/>
      <c r="AC112" s="97"/>
    </row>
    <row r="113" spans="1:29" ht="15.75" hidden="1" customHeight="1" x14ac:dyDescent="0.2">
      <c r="A113" s="71" t="s">
        <v>48</v>
      </c>
      <c r="B113" s="72" t="s">
        <v>62</v>
      </c>
      <c r="C113" s="73" t="s">
        <v>50</v>
      </c>
      <c r="D113" s="74" t="s">
        <v>51</v>
      </c>
      <c r="E113" s="75" t="s">
        <v>52</v>
      </c>
      <c r="F113" s="76" t="s">
        <v>390</v>
      </c>
      <c r="G113" s="77" t="s">
        <v>2127</v>
      </c>
      <c r="H113" s="78" t="s">
        <v>2128</v>
      </c>
      <c r="I113" s="75" t="s">
        <v>56</v>
      </c>
      <c r="J113" s="128">
        <v>1994</v>
      </c>
      <c r="K113" s="80" t="s">
        <v>57</v>
      </c>
      <c r="L113" s="81">
        <v>3</v>
      </c>
      <c r="M113" s="82" t="s">
        <v>71</v>
      </c>
      <c r="N113" s="83" t="s">
        <v>58</v>
      </c>
      <c r="O113" s="84" t="s">
        <v>58</v>
      </c>
      <c r="P113" s="85" t="s">
        <v>1554</v>
      </c>
      <c r="Q113" s="86" t="s">
        <v>2129</v>
      </c>
      <c r="R113" s="87" t="s">
        <v>61</v>
      </c>
      <c r="S113" s="88">
        <f t="shared" si="3"/>
        <v>25</v>
      </c>
      <c r="T113" s="89">
        <v>30</v>
      </c>
      <c r="U113" s="90"/>
      <c r="V113" s="91"/>
      <c r="W113" s="92">
        <f t="shared" si="4"/>
        <v>0</v>
      </c>
      <c r="X113" s="93">
        <f t="shared" si="5"/>
        <v>0</v>
      </c>
      <c r="Y113" s="66"/>
      <c r="Z113" s="94"/>
      <c r="AA113" s="95"/>
      <c r="AB113" s="96"/>
      <c r="AC113" s="97"/>
    </row>
    <row r="114" spans="1:29" ht="15.75" hidden="1" customHeight="1" x14ac:dyDescent="0.2">
      <c r="A114" s="71" t="s">
        <v>48</v>
      </c>
      <c r="B114" s="72" t="s">
        <v>62</v>
      </c>
      <c r="C114" s="73" t="s">
        <v>50</v>
      </c>
      <c r="D114" s="74" t="s">
        <v>51</v>
      </c>
      <c r="E114" s="75" t="s">
        <v>52</v>
      </c>
      <c r="F114" s="76" t="s">
        <v>390</v>
      </c>
      <c r="G114" s="77" t="s">
        <v>1526</v>
      </c>
      <c r="H114" s="78" t="s">
        <v>1527</v>
      </c>
      <c r="I114" s="75" t="s">
        <v>56</v>
      </c>
      <c r="J114" s="128">
        <v>1990</v>
      </c>
      <c r="K114" s="80" t="s">
        <v>57</v>
      </c>
      <c r="L114" s="81">
        <v>1</v>
      </c>
      <c r="M114" s="82" t="s">
        <v>71</v>
      </c>
      <c r="N114" s="83" t="s">
        <v>72</v>
      </c>
      <c r="O114" s="84" t="s">
        <v>58</v>
      </c>
      <c r="P114" s="85" t="s">
        <v>430</v>
      </c>
      <c r="Q114" s="86" t="s">
        <v>1528</v>
      </c>
      <c r="R114" s="87" t="s">
        <v>61</v>
      </c>
      <c r="S114" s="88">
        <f t="shared" si="3"/>
        <v>83.333333333333343</v>
      </c>
      <c r="T114" s="89">
        <v>100</v>
      </c>
      <c r="U114" s="90"/>
      <c r="V114" s="91"/>
      <c r="W114" s="92">
        <f t="shared" si="4"/>
        <v>0</v>
      </c>
      <c r="X114" s="93">
        <f t="shared" si="5"/>
        <v>0</v>
      </c>
      <c r="Y114" s="66"/>
      <c r="Z114" s="94"/>
      <c r="AA114" s="95"/>
      <c r="AB114" s="96"/>
      <c r="AC114" s="97"/>
    </row>
    <row r="115" spans="1:29" ht="15.75" hidden="1" customHeight="1" x14ac:dyDescent="0.2">
      <c r="A115" s="71" t="s">
        <v>48</v>
      </c>
      <c r="B115" s="72" t="s">
        <v>62</v>
      </c>
      <c r="C115" s="73" t="s">
        <v>50</v>
      </c>
      <c r="D115" s="74" t="s">
        <v>51</v>
      </c>
      <c r="E115" s="75" t="s">
        <v>52</v>
      </c>
      <c r="F115" s="76" t="s">
        <v>390</v>
      </c>
      <c r="G115" s="77" t="s">
        <v>2918</v>
      </c>
      <c r="H115" s="78" t="s">
        <v>2919</v>
      </c>
      <c r="I115" s="75" t="s">
        <v>56</v>
      </c>
      <c r="J115" s="128">
        <v>2010</v>
      </c>
      <c r="K115" s="80" t="s">
        <v>57</v>
      </c>
      <c r="L115" s="81">
        <v>7</v>
      </c>
      <c r="M115" s="82" t="s">
        <v>58</v>
      </c>
      <c r="N115" s="83" t="s">
        <v>58</v>
      </c>
      <c r="O115" s="84" t="s">
        <v>58</v>
      </c>
      <c r="P115" s="85" t="s">
        <v>973</v>
      </c>
      <c r="Q115" s="86" t="s">
        <v>2920</v>
      </c>
      <c r="R115" s="87" t="s">
        <v>61</v>
      </c>
      <c r="S115" s="88">
        <f t="shared" si="3"/>
        <v>33.333333333333336</v>
      </c>
      <c r="T115" s="89">
        <v>40</v>
      </c>
      <c r="U115" s="90"/>
      <c r="V115" s="91"/>
      <c r="W115" s="92">
        <f t="shared" si="4"/>
        <v>0</v>
      </c>
      <c r="X115" s="93">
        <f t="shared" si="5"/>
        <v>0</v>
      </c>
      <c r="Y115" s="66"/>
      <c r="Z115" s="94"/>
      <c r="AA115" s="95"/>
      <c r="AB115" s="96"/>
      <c r="AC115" s="97"/>
    </row>
    <row r="116" spans="1:29" ht="15.75" hidden="1" customHeight="1" x14ac:dyDescent="0.2">
      <c r="A116" s="71" t="s">
        <v>48</v>
      </c>
      <c r="B116" s="72" t="s">
        <v>62</v>
      </c>
      <c r="C116" s="73" t="s">
        <v>50</v>
      </c>
      <c r="D116" s="74" t="s">
        <v>51</v>
      </c>
      <c r="E116" s="75" t="s">
        <v>52</v>
      </c>
      <c r="F116" s="76" t="s">
        <v>390</v>
      </c>
      <c r="G116" s="77" t="s">
        <v>2918</v>
      </c>
      <c r="H116" s="78" t="s">
        <v>2919</v>
      </c>
      <c r="I116" s="75" t="s">
        <v>56</v>
      </c>
      <c r="J116" s="128">
        <v>2010</v>
      </c>
      <c r="K116" s="80" t="s">
        <v>57</v>
      </c>
      <c r="L116" s="81">
        <v>12</v>
      </c>
      <c r="M116" s="82" t="s">
        <v>58</v>
      </c>
      <c r="N116" s="83" t="s">
        <v>58</v>
      </c>
      <c r="O116" s="84" t="s">
        <v>58</v>
      </c>
      <c r="P116" s="85" t="s">
        <v>3170</v>
      </c>
      <c r="Q116" s="86" t="s">
        <v>3171</v>
      </c>
      <c r="R116" s="87" t="s">
        <v>61</v>
      </c>
      <c r="S116" s="88">
        <f t="shared" si="3"/>
        <v>33.333333333333336</v>
      </c>
      <c r="T116" s="89">
        <v>40</v>
      </c>
      <c r="U116" s="90"/>
      <c r="V116" s="91"/>
      <c r="W116" s="92">
        <f t="shared" si="4"/>
        <v>0</v>
      </c>
      <c r="X116" s="93">
        <f t="shared" si="5"/>
        <v>0</v>
      </c>
      <c r="Y116" s="66"/>
      <c r="Z116" s="94"/>
      <c r="AA116" s="95"/>
      <c r="AB116" s="96"/>
      <c r="AC116" s="97"/>
    </row>
    <row r="117" spans="1:29" ht="15.75" hidden="1" customHeight="1" x14ac:dyDescent="0.2">
      <c r="A117" s="71" t="s">
        <v>48</v>
      </c>
      <c r="B117" s="72" t="s">
        <v>62</v>
      </c>
      <c r="C117" s="73" t="s">
        <v>50</v>
      </c>
      <c r="D117" s="74" t="s">
        <v>51</v>
      </c>
      <c r="E117" s="75" t="s">
        <v>52</v>
      </c>
      <c r="F117" s="76" t="s">
        <v>390</v>
      </c>
      <c r="G117" s="77" t="s">
        <v>2679</v>
      </c>
      <c r="H117" s="78" t="s">
        <v>2680</v>
      </c>
      <c r="I117" s="75" t="s">
        <v>56</v>
      </c>
      <c r="J117" s="128">
        <v>1993</v>
      </c>
      <c r="K117" s="80" t="s">
        <v>57</v>
      </c>
      <c r="L117" s="81">
        <v>6</v>
      </c>
      <c r="M117" s="82" t="s">
        <v>58</v>
      </c>
      <c r="N117" s="83" t="s">
        <v>58</v>
      </c>
      <c r="O117" s="84" t="s">
        <v>58</v>
      </c>
      <c r="P117" s="85" t="s">
        <v>2681</v>
      </c>
      <c r="Q117" s="86" t="s">
        <v>2682</v>
      </c>
      <c r="R117" s="87" t="s">
        <v>61</v>
      </c>
      <c r="S117" s="88">
        <f t="shared" si="3"/>
        <v>25</v>
      </c>
      <c r="T117" s="89">
        <v>30</v>
      </c>
      <c r="U117" s="90"/>
      <c r="V117" s="91"/>
      <c r="W117" s="92">
        <f t="shared" si="4"/>
        <v>0</v>
      </c>
      <c r="X117" s="93">
        <f t="shared" si="5"/>
        <v>0</v>
      </c>
      <c r="Y117" s="66"/>
      <c r="Z117" s="94"/>
      <c r="AA117" s="95"/>
      <c r="AB117" s="96"/>
      <c r="AC117" s="97"/>
    </row>
    <row r="118" spans="1:29" ht="15.75" hidden="1" customHeight="1" x14ac:dyDescent="0.2">
      <c r="A118" s="71" t="s">
        <v>48</v>
      </c>
      <c r="B118" s="72" t="s">
        <v>62</v>
      </c>
      <c r="C118" s="73" t="s">
        <v>50</v>
      </c>
      <c r="D118" s="74" t="s">
        <v>51</v>
      </c>
      <c r="E118" s="75" t="s">
        <v>52</v>
      </c>
      <c r="F118" s="76" t="s">
        <v>390</v>
      </c>
      <c r="G118" s="77" t="s">
        <v>2110</v>
      </c>
      <c r="H118" s="78" t="s">
        <v>2111</v>
      </c>
      <c r="I118" s="75" t="s">
        <v>56</v>
      </c>
      <c r="J118" s="128">
        <v>1979</v>
      </c>
      <c r="K118" s="80" t="s">
        <v>57</v>
      </c>
      <c r="L118" s="81">
        <v>3</v>
      </c>
      <c r="M118" s="82" t="s">
        <v>425</v>
      </c>
      <c r="N118" s="83" t="s">
        <v>58</v>
      </c>
      <c r="O118" s="84" t="s">
        <v>58</v>
      </c>
      <c r="P118" s="85" t="s">
        <v>101</v>
      </c>
      <c r="Q118" s="86" t="s">
        <v>2112</v>
      </c>
      <c r="R118" s="87" t="s">
        <v>61</v>
      </c>
      <c r="S118" s="88">
        <f t="shared" si="3"/>
        <v>33.333333333333336</v>
      </c>
      <c r="T118" s="89">
        <v>40</v>
      </c>
      <c r="U118" s="90"/>
      <c r="V118" s="91"/>
      <c r="W118" s="92">
        <f t="shared" si="4"/>
        <v>0</v>
      </c>
      <c r="X118" s="93">
        <f t="shared" si="5"/>
        <v>0</v>
      </c>
      <c r="Y118" s="66"/>
      <c r="Z118" s="94"/>
      <c r="AA118" s="95"/>
      <c r="AB118" s="96"/>
      <c r="AC118" s="97"/>
    </row>
    <row r="119" spans="1:29" ht="15.75" hidden="1" customHeight="1" x14ac:dyDescent="0.2">
      <c r="A119" s="71" t="s">
        <v>48</v>
      </c>
      <c r="B119" s="72" t="s">
        <v>62</v>
      </c>
      <c r="C119" s="73" t="s">
        <v>50</v>
      </c>
      <c r="D119" s="74" t="s">
        <v>51</v>
      </c>
      <c r="E119" s="75" t="s">
        <v>52</v>
      </c>
      <c r="F119" s="76" t="s">
        <v>390</v>
      </c>
      <c r="G119" s="77" t="s">
        <v>1608</v>
      </c>
      <c r="H119" s="78" t="s">
        <v>1609</v>
      </c>
      <c r="I119" s="75" t="s">
        <v>56</v>
      </c>
      <c r="J119" s="128">
        <v>1987</v>
      </c>
      <c r="K119" s="80" t="s">
        <v>57</v>
      </c>
      <c r="L119" s="81">
        <v>2</v>
      </c>
      <c r="M119" s="82" t="s">
        <v>425</v>
      </c>
      <c r="N119" s="83" t="s">
        <v>72</v>
      </c>
      <c r="O119" s="84" t="s">
        <v>134</v>
      </c>
      <c r="P119" s="85" t="s">
        <v>1610</v>
      </c>
      <c r="Q119" s="86" t="s">
        <v>1611</v>
      </c>
      <c r="R119" s="87" t="s">
        <v>87</v>
      </c>
      <c r="S119" s="88">
        <f t="shared" si="3"/>
        <v>108.33333333333334</v>
      </c>
      <c r="T119" s="89">
        <v>130</v>
      </c>
      <c r="U119" s="90"/>
      <c r="V119" s="91"/>
      <c r="W119" s="92">
        <f t="shared" si="4"/>
        <v>0</v>
      </c>
      <c r="X119" s="93">
        <f t="shared" si="5"/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71" t="s">
        <v>48</v>
      </c>
      <c r="B120" s="72" t="s">
        <v>62</v>
      </c>
      <c r="C120" s="73" t="s">
        <v>50</v>
      </c>
      <c r="D120" s="74" t="s">
        <v>51</v>
      </c>
      <c r="E120" s="75" t="s">
        <v>52</v>
      </c>
      <c r="F120" s="76" t="s">
        <v>390</v>
      </c>
      <c r="G120" s="77" t="s">
        <v>394</v>
      </c>
      <c r="H120" s="78" t="s">
        <v>395</v>
      </c>
      <c r="I120" s="75" t="s">
        <v>56</v>
      </c>
      <c r="J120" s="128">
        <v>2003</v>
      </c>
      <c r="K120" s="80" t="s">
        <v>57</v>
      </c>
      <c r="L120" s="81">
        <v>1</v>
      </c>
      <c r="M120" s="82" t="s">
        <v>58</v>
      </c>
      <c r="N120" s="83" t="s">
        <v>58</v>
      </c>
      <c r="O120" s="84" t="s">
        <v>58</v>
      </c>
      <c r="P120" s="85" t="s">
        <v>396</v>
      </c>
      <c r="Q120" s="86" t="s">
        <v>397</v>
      </c>
      <c r="R120" s="87" t="s">
        <v>61</v>
      </c>
      <c r="S120" s="88">
        <f t="shared" si="3"/>
        <v>233.33333333333334</v>
      </c>
      <c r="T120" s="89">
        <v>280</v>
      </c>
      <c r="U120" s="90"/>
      <c r="V120" s="91"/>
      <c r="W120" s="92">
        <f t="shared" si="4"/>
        <v>0</v>
      </c>
      <c r="X120" s="93">
        <f t="shared" si="5"/>
        <v>0</v>
      </c>
      <c r="Y120" s="66"/>
      <c r="Z120" s="94"/>
      <c r="AA120" s="95"/>
      <c r="AB120" s="96"/>
      <c r="AC120" s="97"/>
    </row>
    <row r="121" spans="1:29" ht="15.75" hidden="1" customHeight="1" x14ac:dyDescent="0.2">
      <c r="A121" s="71" t="s">
        <v>48</v>
      </c>
      <c r="B121" s="72" t="s">
        <v>62</v>
      </c>
      <c r="C121" s="73" t="s">
        <v>50</v>
      </c>
      <c r="D121" s="74" t="s">
        <v>51</v>
      </c>
      <c r="E121" s="75" t="s">
        <v>52</v>
      </c>
      <c r="F121" s="76" t="s">
        <v>390</v>
      </c>
      <c r="G121" s="77" t="s">
        <v>394</v>
      </c>
      <c r="H121" s="78" t="s">
        <v>395</v>
      </c>
      <c r="I121" s="75" t="s">
        <v>56</v>
      </c>
      <c r="J121" s="128">
        <v>2003</v>
      </c>
      <c r="K121" s="80" t="s">
        <v>57</v>
      </c>
      <c r="L121" s="81">
        <v>2</v>
      </c>
      <c r="M121" s="82" t="s">
        <v>127</v>
      </c>
      <c r="N121" s="83" t="s">
        <v>58</v>
      </c>
      <c r="O121" s="84" t="s">
        <v>58</v>
      </c>
      <c r="P121" s="85" t="s">
        <v>163</v>
      </c>
      <c r="Q121" s="86" t="s">
        <v>1749</v>
      </c>
      <c r="R121" s="87" t="s">
        <v>61</v>
      </c>
      <c r="S121" s="88">
        <f t="shared" si="3"/>
        <v>233.33333333333334</v>
      </c>
      <c r="T121" s="89">
        <v>280</v>
      </c>
      <c r="U121" s="90"/>
      <c r="V121" s="91"/>
      <c r="W121" s="92">
        <f t="shared" si="4"/>
        <v>0</v>
      </c>
      <c r="X121" s="93">
        <f t="shared" si="5"/>
        <v>0</v>
      </c>
      <c r="Y121" s="66"/>
      <c r="Z121" s="94"/>
      <c r="AA121" s="95"/>
      <c r="AB121" s="96"/>
      <c r="AC121" s="97"/>
    </row>
    <row r="122" spans="1:29" ht="15.75" hidden="1" customHeight="1" x14ac:dyDescent="0.2">
      <c r="A122" s="71" t="s">
        <v>48</v>
      </c>
      <c r="B122" s="72" t="s">
        <v>62</v>
      </c>
      <c r="C122" s="73" t="s">
        <v>50</v>
      </c>
      <c r="D122" s="74" t="s">
        <v>51</v>
      </c>
      <c r="E122" s="75" t="s">
        <v>52</v>
      </c>
      <c r="F122" s="76" t="s">
        <v>390</v>
      </c>
      <c r="G122" s="77" t="s">
        <v>394</v>
      </c>
      <c r="H122" s="78" t="s">
        <v>395</v>
      </c>
      <c r="I122" s="75" t="s">
        <v>56</v>
      </c>
      <c r="J122" s="128">
        <v>2004</v>
      </c>
      <c r="K122" s="80" t="s">
        <v>57</v>
      </c>
      <c r="L122" s="81">
        <v>1</v>
      </c>
      <c r="M122" s="82" t="s">
        <v>71</v>
      </c>
      <c r="N122" s="83" t="s">
        <v>58</v>
      </c>
      <c r="O122" s="84" t="s">
        <v>58</v>
      </c>
      <c r="P122" s="85" t="s">
        <v>396</v>
      </c>
      <c r="Q122" s="86" t="s">
        <v>398</v>
      </c>
      <c r="R122" s="87" t="s">
        <v>61</v>
      </c>
      <c r="S122" s="88">
        <f t="shared" si="3"/>
        <v>208.33333333333334</v>
      </c>
      <c r="T122" s="89">
        <v>250</v>
      </c>
      <c r="U122" s="90"/>
      <c r="V122" s="91"/>
      <c r="W122" s="92">
        <f t="shared" si="4"/>
        <v>0</v>
      </c>
      <c r="X122" s="93">
        <f t="shared" si="5"/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71" t="s">
        <v>48</v>
      </c>
      <c r="B123" s="72" t="s">
        <v>62</v>
      </c>
      <c r="C123" s="73" t="s">
        <v>50</v>
      </c>
      <c r="D123" s="74" t="s">
        <v>51</v>
      </c>
      <c r="E123" s="75" t="s">
        <v>52</v>
      </c>
      <c r="F123" s="76" t="s">
        <v>390</v>
      </c>
      <c r="G123" s="77" t="s">
        <v>2569</v>
      </c>
      <c r="H123" s="78" t="s">
        <v>2570</v>
      </c>
      <c r="I123" s="75" t="s">
        <v>56</v>
      </c>
      <c r="J123" s="128">
        <v>2004</v>
      </c>
      <c r="K123" s="80" t="s">
        <v>57</v>
      </c>
      <c r="L123" s="81">
        <v>5</v>
      </c>
      <c r="M123" s="82" t="s">
        <v>58</v>
      </c>
      <c r="N123" s="83" t="s">
        <v>58</v>
      </c>
      <c r="O123" s="84" t="s">
        <v>58</v>
      </c>
      <c r="P123" s="85" t="s">
        <v>441</v>
      </c>
      <c r="Q123" s="86" t="s">
        <v>2571</v>
      </c>
      <c r="R123" s="87" t="s">
        <v>61</v>
      </c>
      <c r="S123" s="88">
        <f t="shared" si="3"/>
        <v>108.33333333333334</v>
      </c>
      <c r="T123" s="89">
        <v>130</v>
      </c>
      <c r="U123" s="90"/>
      <c r="V123" s="91"/>
      <c r="W123" s="92">
        <f t="shared" si="4"/>
        <v>0</v>
      </c>
      <c r="X123" s="93">
        <f t="shared" si="5"/>
        <v>0</v>
      </c>
      <c r="Y123" s="66"/>
      <c r="Z123" s="94"/>
      <c r="AA123" s="95"/>
      <c r="AB123" s="96"/>
      <c r="AC123" s="97"/>
    </row>
    <row r="124" spans="1:29" ht="15.75" hidden="1" customHeight="1" x14ac:dyDescent="0.2">
      <c r="A124" s="71" t="s">
        <v>48</v>
      </c>
      <c r="B124" s="72" t="s">
        <v>62</v>
      </c>
      <c r="C124" s="73" t="s">
        <v>50</v>
      </c>
      <c r="D124" s="74" t="s">
        <v>51</v>
      </c>
      <c r="E124" s="75" t="s">
        <v>52</v>
      </c>
      <c r="F124" s="76" t="s">
        <v>390</v>
      </c>
      <c r="G124" s="77" t="s">
        <v>708</v>
      </c>
      <c r="H124" s="78" t="s">
        <v>709</v>
      </c>
      <c r="I124" s="75" t="s">
        <v>56</v>
      </c>
      <c r="J124" s="128">
        <v>1996</v>
      </c>
      <c r="K124" s="80" t="s">
        <v>57</v>
      </c>
      <c r="L124" s="81">
        <v>1</v>
      </c>
      <c r="M124" s="82" t="s">
        <v>71</v>
      </c>
      <c r="N124" s="83" t="s">
        <v>58</v>
      </c>
      <c r="O124" s="84" t="s">
        <v>710</v>
      </c>
      <c r="P124" s="85" t="s">
        <v>706</v>
      </c>
      <c r="Q124" s="86" t="s">
        <v>711</v>
      </c>
      <c r="R124" s="87" t="s">
        <v>61</v>
      </c>
      <c r="S124" s="88">
        <f t="shared" si="3"/>
        <v>75</v>
      </c>
      <c r="T124" s="89">
        <v>90</v>
      </c>
      <c r="U124" s="90"/>
      <c r="V124" s="91"/>
      <c r="W124" s="92">
        <f t="shared" si="4"/>
        <v>0</v>
      </c>
      <c r="X124" s="93">
        <f t="shared" si="5"/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71" t="s">
        <v>48</v>
      </c>
      <c r="B125" s="72" t="s">
        <v>62</v>
      </c>
      <c r="C125" s="73" t="s">
        <v>50</v>
      </c>
      <c r="D125" s="74" t="s">
        <v>51</v>
      </c>
      <c r="E125" s="75" t="s">
        <v>52</v>
      </c>
      <c r="F125" s="76" t="s">
        <v>390</v>
      </c>
      <c r="G125" s="77" t="s">
        <v>682</v>
      </c>
      <c r="H125" s="78" t="s">
        <v>683</v>
      </c>
      <c r="I125" s="75" t="s">
        <v>56</v>
      </c>
      <c r="J125" s="128">
        <v>2005</v>
      </c>
      <c r="K125" s="80" t="s">
        <v>57</v>
      </c>
      <c r="L125" s="81">
        <v>1</v>
      </c>
      <c r="M125" s="82" t="s">
        <v>127</v>
      </c>
      <c r="N125" s="83" t="s">
        <v>58</v>
      </c>
      <c r="O125" s="84" t="s">
        <v>58</v>
      </c>
      <c r="P125" s="85" t="s">
        <v>673</v>
      </c>
      <c r="Q125" s="86" t="s">
        <v>684</v>
      </c>
      <c r="R125" s="87" t="s">
        <v>61</v>
      </c>
      <c r="S125" s="88">
        <f t="shared" si="3"/>
        <v>200</v>
      </c>
      <c r="T125" s="89">
        <v>240</v>
      </c>
      <c r="U125" s="90"/>
      <c r="V125" s="91"/>
      <c r="W125" s="92">
        <f t="shared" si="4"/>
        <v>0</v>
      </c>
      <c r="X125" s="93">
        <f t="shared" si="5"/>
        <v>0</v>
      </c>
      <c r="Y125" s="66"/>
      <c r="Z125" s="94"/>
      <c r="AA125" s="95"/>
      <c r="AB125" s="96"/>
      <c r="AC125" s="97"/>
    </row>
    <row r="126" spans="1:29" ht="15.75" hidden="1" customHeight="1" x14ac:dyDescent="0.2">
      <c r="A126" s="71" t="s">
        <v>48</v>
      </c>
      <c r="B126" s="72" t="s">
        <v>62</v>
      </c>
      <c r="C126" s="73" t="s">
        <v>50</v>
      </c>
      <c r="D126" s="74" t="s">
        <v>51</v>
      </c>
      <c r="E126" s="75" t="s">
        <v>52</v>
      </c>
      <c r="F126" s="76" t="s">
        <v>390</v>
      </c>
      <c r="G126" s="77" t="s">
        <v>3011</v>
      </c>
      <c r="H126" s="78" t="s">
        <v>3012</v>
      </c>
      <c r="I126" s="75" t="s">
        <v>56</v>
      </c>
      <c r="J126" s="128">
        <v>1976</v>
      </c>
      <c r="K126" s="80" t="s">
        <v>57</v>
      </c>
      <c r="L126" s="81">
        <v>8</v>
      </c>
      <c r="M126" s="82" t="s">
        <v>133</v>
      </c>
      <c r="N126" s="83" t="s">
        <v>58</v>
      </c>
      <c r="O126" s="84" t="s">
        <v>911</v>
      </c>
      <c r="P126" s="85" t="s">
        <v>3013</v>
      </c>
      <c r="Q126" s="86" t="s">
        <v>3014</v>
      </c>
      <c r="R126" s="87" t="s">
        <v>87</v>
      </c>
      <c r="S126" s="88">
        <f t="shared" si="3"/>
        <v>33.333333333333336</v>
      </c>
      <c r="T126" s="89">
        <v>40</v>
      </c>
      <c r="U126" s="90"/>
      <c r="V126" s="91"/>
      <c r="W126" s="92">
        <f t="shared" si="4"/>
        <v>0</v>
      </c>
      <c r="X126" s="93">
        <f t="shared" si="5"/>
        <v>0</v>
      </c>
      <c r="Y126" s="66"/>
      <c r="Z126" s="94"/>
      <c r="AA126" s="95"/>
      <c r="AB126" s="96"/>
      <c r="AC126" s="97"/>
    </row>
    <row r="127" spans="1:29" ht="15.75" hidden="1" customHeight="1" x14ac:dyDescent="0.2">
      <c r="A127" s="71" t="s">
        <v>48</v>
      </c>
      <c r="B127" s="72" t="s">
        <v>62</v>
      </c>
      <c r="C127" s="73" t="s">
        <v>50</v>
      </c>
      <c r="D127" s="74" t="s">
        <v>51</v>
      </c>
      <c r="E127" s="75" t="s">
        <v>52</v>
      </c>
      <c r="F127" s="76" t="s">
        <v>88</v>
      </c>
      <c r="G127" s="77" t="s">
        <v>1893</v>
      </c>
      <c r="H127" s="78" t="s">
        <v>1894</v>
      </c>
      <c r="I127" s="75" t="s">
        <v>56</v>
      </c>
      <c r="J127" s="128">
        <v>2001</v>
      </c>
      <c r="K127" s="80" t="s">
        <v>57</v>
      </c>
      <c r="L127" s="81">
        <v>2</v>
      </c>
      <c r="M127" s="82" t="s">
        <v>127</v>
      </c>
      <c r="N127" s="83" t="s">
        <v>58</v>
      </c>
      <c r="O127" s="84" t="s">
        <v>58</v>
      </c>
      <c r="P127" s="85" t="s">
        <v>1085</v>
      </c>
      <c r="Q127" s="86" t="s">
        <v>1895</v>
      </c>
      <c r="R127" s="87" t="s">
        <v>61</v>
      </c>
      <c r="S127" s="88">
        <f t="shared" si="3"/>
        <v>75</v>
      </c>
      <c r="T127" s="89">
        <v>90</v>
      </c>
      <c r="U127" s="90"/>
      <c r="V127" s="91"/>
      <c r="W127" s="92">
        <f t="shared" si="4"/>
        <v>0</v>
      </c>
      <c r="X127" s="93">
        <f t="shared" si="5"/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71" t="s">
        <v>48</v>
      </c>
      <c r="B128" s="72" t="s">
        <v>62</v>
      </c>
      <c r="C128" s="73" t="s">
        <v>50</v>
      </c>
      <c r="D128" s="74" t="s">
        <v>51</v>
      </c>
      <c r="E128" s="75" t="s">
        <v>52</v>
      </c>
      <c r="F128" s="76" t="s">
        <v>88</v>
      </c>
      <c r="G128" s="77" t="s">
        <v>2030</v>
      </c>
      <c r="H128" s="78" t="s">
        <v>2031</v>
      </c>
      <c r="I128" s="75" t="s">
        <v>56</v>
      </c>
      <c r="J128" s="128">
        <v>1996</v>
      </c>
      <c r="K128" s="80" t="s">
        <v>57</v>
      </c>
      <c r="L128" s="81">
        <v>2</v>
      </c>
      <c r="M128" s="82" t="s">
        <v>127</v>
      </c>
      <c r="N128" s="83" t="s">
        <v>58</v>
      </c>
      <c r="O128" s="84" t="s">
        <v>58</v>
      </c>
      <c r="P128" s="85" t="s">
        <v>1247</v>
      </c>
      <c r="Q128" s="86" t="s">
        <v>2033</v>
      </c>
      <c r="R128" s="87" t="s">
        <v>61</v>
      </c>
      <c r="S128" s="88">
        <f t="shared" si="3"/>
        <v>154.16666666666669</v>
      </c>
      <c r="T128" s="89">
        <v>185</v>
      </c>
      <c r="U128" s="90"/>
      <c r="V128" s="91"/>
      <c r="W128" s="92">
        <f t="shared" si="4"/>
        <v>0</v>
      </c>
      <c r="X128" s="93">
        <f t="shared" si="5"/>
        <v>0</v>
      </c>
      <c r="Y128" s="66"/>
      <c r="Z128" s="94"/>
      <c r="AA128" s="95"/>
      <c r="AB128" s="96"/>
      <c r="AC128" s="97"/>
    </row>
    <row r="129" spans="1:29" ht="15.75" hidden="1" customHeight="1" x14ac:dyDescent="0.2">
      <c r="A129" s="71" t="s">
        <v>48</v>
      </c>
      <c r="B129" s="72" t="s">
        <v>62</v>
      </c>
      <c r="C129" s="73" t="s">
        <v>50</v>
      </c>
      <c r="D129" s="74" t="s">
        <v>51</v>
      </c>
      <c r="E129" s="75" t="s">
        <v>52</v>
      </c>
      <c r="F129" s="76" t="s">
        <v>88</v>
      </c>
      <c r="G129" s="77" t="s">
        <v>480</v>
      </c>
      <c r="H129" s="78" t="s">
        <v>481</v>
      </c>
      <c r="I129" s="75" t="s">
        <v>56</v>
      </c>
      <c r="J129" s="128">
        <v>2002</v>
      </c>
      <c r="K129" s="80" t="s">
        <v>57</v>
      </c>
      <c r="L129" s="81">
        <v>4</v>
      </c>
      <c r="M129" s="82" t="s">
        <v>71</v>
      </c>
      <c r="N129" s="83" t="s">
        <v>58</v>
      </c>
      <c r="O129" s="84" t="s">
        <v>58</v>
      </c>
      <c r="P129" s="85" t="s">
        <v>944</v>
      </c>
      <c r="Q129" s="86" t="s">
        <v>2436</v>
      </c>
      <c r="R129" s="87" t="s">
        <v>61</v>
      </c>
      <c r="S129" s="88">
        <f t="shared" si="3"/>
        <v>104.16666666666667</v>
      </c>
      <c r="T129" s="89">
        <v>125</v>
      </c>
      <c r="U129" s="90"/>
      <c r="V129" s="91"/>
      <c r="W129" s="92">
        <f t="shared" si="4"/>
        <v>0</v>
      </c>
      <c r="X129" s="93">
        <f t="shared" si="5"/>
        <v>0</v>
      </c>
      <c r="Y129" s="66"/>
      <c r="Z129" s="94"/>
      <c r="AA129" s="95"/>
      <c r="AB129" s="96"/>
      <c r="AC129" s="97"/>
    </row>
    <row r="130" spans="1:29" ht="15.75" hidden="1" customHeight="1" x14ac:dyDescent="0.2">
      <c r="A130" s="71" t="s">
        <v>48</v>
      </c>
      <c r="B130" s="72" t="s">
        <v>62</v>
      </c>
      <c r="C130" s="73" t="s">
        <v>50</v>
      </c>
      <c r="D130" s="74" t="s">
        <v>51</v>
      </c>
      <c r="E130" s="75" t="s">
        <v>52</v>
      </c>
      <c r="F130" s="76" t="s">
        <v>88</v>
      </c>
      <c r="G130" s="77" t="s">
        <v>480</v>
      </c>
      <c r="H130" s="78" t="s">
        <v>481</v>
      </c>
      <c r="I130" s="75" t="s">
        <v>56</v>
      </c>
      <c r="J130" s="128">
        <v>2003</v>
      </c>
      <c r="K130" s="80" t="s">
        <v>57</v>
      </c>
      <c r="L130" s="81">
        <v>1</v>
      </c>
      <c r="M130" s="82" t="s">
        <v>71</v>
      </c>
      <c r="N130" s="83" t="s">
        <v>58</v>
      </c>
      <c r="O130" s="84" t="s">
        <v>58</v>
      </c>
      <c r="P130" s="85" t="s">
        <v>396</v>
      </c>
      <c r="Q130" s="86" t="s">
        <v>482</v>
      </c>
      <c r="R130" s="87" t="s">
        <v>61</v>
      </c>
      <c r="S130" s="88">
        <f t="shared" si="3"/>
        <v>166.66666666666669</v>
      </c>
      <c r="T130" s="89">
        <v>200</v>
      </c>
      <c r="U130" s="90"/>
      <c r="V130" s="91"/>
      <c r="W130" s="92">
        <f t="shared" si="4"/>
        <v>0</v>
      </c>
      <c r="X130" s="93">
        <f t="shared" si="5"/>
        <v>0</v>
      </c>
      <c r="Y130" s="66"/>
      <c r="Z130" s="94"/>
      <c r="AA130" s="95"/>
      <c r="AB130" s="96"/>
      <c r="AC130" s="97"/>
    </row>
    <row r="131" spans="1:29" ht="15.75" hidden="1" customHeight="1" x14ac:dyDescent="0.2">
      <c r="A131" s="71" t="s">
        <v>48</v>
      </c>
      <c r="B131" s="72" t="s">
        <v>62</v>
      </c>
      <c r="C131" s="73" t="s">
        <v>50</v>
      </c>
      <c r="D131" s="74" t="s">
        <v>51</v>
      </c>
      <c r="E131" s="75" t="s">
        <v>52</v>
      </c>
      <c r="F131" s="76" t="s">
        <v>88</v>
      </c>
      <c r="G131" s="77" t="s">
        <v>2030</v>
      </c>
      <c r="H131" s="78" t="s">
        <v>2031</v>
      </c>
      <c r="I131" s="75" t="s">
        <v>56</v>
      </c>
      <c r="J131" s="128">
        <v>2003</v>
      </c>
      <c r="K131" s="80" t="s">
        <v>57</v>
      </c>
      <c r="L131" s="81">
        <v>2</v>
      </c>
      <c r="M131" s="82" t="s">
        <v>127</v>
      </c>
      <c r="N131" s="83" t="s">
        <v>58</v>
      </c>
      <c r="O131" s="84" t="s">
        <v>58</v>
      </c>
      <c r="P131" s="85" t="s">
        <v>1345</v>
      </c>
      <c r="Q131" s="86" t="s">
        <v>2032</v>
      </c>
      <c r="R131" s="87" t="s">
        <v>61</v>
      </c>
      <c r="S131" s="88">
        <f t="shared" si="3"/>
        <v>166.66666666666669</v>
      </c>
      <c r="T131" s="89">
        <v>200</v>
      </c>
      <c r="U131" s="90"/>
      <c r="V131" s="91"/>
      <c r="W131" s="92">
        <f t="shared" si="4"/>
        <v>0</v>
      </c>
      <c r="X131" s="93">
        <f t="shared" si="5"/>
        <v>0</v>
      </c>
      <c r="Y131" s="66"/>
      <c r="Z131" s="94"/>
      <c r="AA131" s="95"/>
      <c r="AB131" s="96"/>
      <c r="AC131" s="97"/>
    </row>
    <row r="132" spans="1:29" ht="15.75" hidden="1" customHeight="1" x14ac:dyDescent="0.2">
      <c r="A132" s="71" t="s">
        <v>48</v>
      </c>
      <c r="B132" s="72" t="s">
        <v>62</v>
      </c>
      <c r="C132" s="73" t="s">
        <v>50</v>
      </c>
      <c r="D132" s="74" t="s">
        <v>51</v>
      </c>
      <c r="E132" s="75" t="s">
        <v>52</v>
      </c>
      <c r="F132" s="76" t="s">
        <v>88</v>
      </c>
      <c r="G132" s="77" t="s">
        <v>2106</v>
      </c>
      <c r="H132" s="78" t="s">
        <v>2107</v>
      </c>
      <c r="I132" s="75" t="s">
        <v>56</v>
      </c>
      <c r="J132" s="128">
        <v>1994</v>
      </c>
      <c r="K132" s="80" t="s">
        <v>57</v>
      </c>
      <c r="L132" s="81">
        <v>3</v>
      </c>
      <c r="M132" s="82" t="s">
        <v>71</v>
      </c>
      <c r="N132" s="83" t="s">
        <v>58</v>
      </c>
      <c r="O132" s="84" t="s">
        <v>2108</v>
      </c>
      <c r="P132" s="85" t="s">
        <v>101</v>
      </c>
      <c r="Q132" s="86" t="s">
        <v>2109</v>
      </c>
      <c r="R132" s="87" t="s">
        <v>61</v>
      </c>
      <c r="S132" s="88">
        <f t="shared" si="3"/>
        <v>20.833333333333336</v>
      </c>
      <c r="T132" s="89">
        <v>25</v>
      </c>
      <c r="U132" s="90"/>
      <c r="V132" s="91"/>
      <c r="W132" s="92">
        <f t="shared" si="4"/>
        <v>0</v>
      </c>
      <c r="X132" s="93">
        <f t="shared" si="5"/>
        <v>0</v>
      </c>
      <c r="Y132" s="66"/>
      <c r="Z132" s="94"/>
      <c r="AA132" s="95"/>
      <c r="AB132" s="96"/>
      <c r="AC132" s="97"/>
    </row>
    <row r="133" spans="1:29" ht="15.75" hidden="1" customHeight="1" x14ac:dyDescent="0.2">
      <c r="A133" s="71" t="s">
        <v>48</v>
      </c>
      <c r="B133" s="72" t="s">
        <v>62</v>
      </c>
      <c r="C133" s="73" t="s">
        <v>50</v>
      </c>
      <c r="D133" s="74" t="s">
        <v>51</v>
      </c>
      <c r="E133" s="75" t="s">
        <v>52</v>
      </c>
      <c r="F133" s="76" t="s">
        <v>88</v>
      </c>
      <c r="G133" s="77" t="s">
        <v>1900</v>
      </c>
      <c r="H133" s="78" t="s">
        <v>1901</v>
      </c>
      <c r="I133" s="75" t="s">
        <v>56</v>
      </c>
      <c r="J133" s="128">
        <v>2006</v>
      </c>
      <c r="K133" s="80" t="s">
        <v>57</v>
      </c>
      <c r="L133" s="81">
        <v>2</v>
      </c>
      <c r="M133" s="82" t="s">
        <v>127</v>
      </c>
      <c r="N133" s="83" t="s">
        <v>58</v>
      </c>
      <c r="O133" s="84" t="s">
        <v>58</v>
      </c>
      <c r="P133" s="85" t="s">
        <v>1085</v>
      </c>
      <c r="Q133" s="86" t="s">
        <v>1902</v>
      </c>
      <c r="R133" s="87" t="s">
        <v>61</v>
      </c>
      <c r="S133" s="88">
        <f t="shared" si="3"/>
        <v>45.833333333333336</v>
      </c>
      <c r="T133" s="89">
        <v>55</v>
      </c>
      <c r="U133" s="90"/>
      <c r="V133" s="91"/>
      <c r="W133" s="92">
        <f t="shared" si="4"/>
        <v>0</v>
      </c>
      <c r="X133" s="93">
        <f t="shared" si="5"/>
        <v>0</v>
      </c>
      <c r="Y133" s="66"/>
      <c r="Z133" s="94"/>
      <c r="AA133" s="95"/>
      <c r="AB133" s="96"/>
      <c r="AC133" s="97"/>
    </row>
    <row r="134" spans="1:29" ht="15.75" hidden="1" customHeight="1" x14ac:dyDescent="0.2">
      <c r="A134" s="71" t="s">
        <v>48</v>
      </c>
      <c r="B134" s="72" t="s">
        <v>62</v>
      </c>
      <c r="C134" s="73" t="s">
        <v>50</v>
      </c>
      <c r="D134" s="74" t="s">
        <v>51</v>
      </c>
      <c r="E134" s="75" t="s">
        <v>52</v>
      </c>
      <c r="F134" s="76" t="s">
        <v>88</v>
      </c>
      <c r="G134" s="77" t="s">
        <v>1900</v>
      </c>
      <c r="H134" s="78" t="s">
        <v>1901</v>
      </c>
      <c r="I134" s="75" t="s">
        <v>56</v>
      </c>
      <c r="J134" s="128">
        <v>2009</v>
      </c>
      <c r="K134" s="80" t="s">
        <v>57</v>
      </c>
      <c r="L134" s="81">
        <v>5</v>
      </c>
      <c r="M134" s="82" t="s">
        <v>127</v>
      </c>
      <c r="N134" s="83" t="s">
        <v>58</v>
      </c>
      <c r="O134" s="84" t="s">
        <v>58</v>
      </c>
      <c r="P134" s="85" t="s">
        <v>2626</v>
      </c>
      <c r="Q134" s="86" t="s">
        <v>2627</v>
      </c>
      <c r="R134" s="87" t="s">
        <v>61</v>
      </c>
      <c r="S134" s="88">
        <f t="shared" si="3"/>
        <v>54.166666666666671</v>
      </c>
      <c r="T134" s="89">
        <v>65</v>
      </c>
      <c r="U134" s="90"/>
      <c r="V134" s="91"/>
      <c r="W134" s="92">
        <f t="shared" si="4"/>
        <v>0</v>
      </c>
      <c r="X134" s="93">
        <f t="shared" si="5"/>
        <v>0</v>
      </c>
      <c r="Y134" s="66"/>
      <c r="Z134" s="94"/>
      <c r="AA134" s="95"/>
      <c r="AB134" s="96"/>
      <c r="AC134" s="97"/>
    </row>
    <row r="135" spans="1:29" ht="15.75" hidden="1" customHeight="1" x14ac:dyDescent="0.2">
      <c r="A135" s="71" t="s">
        <v>48</v>
      </c>
      <c r="B135" s="72" t="s">
        <v>62</v>
      </c>
      <c r="C135" s="73" t="s">
        <v>50</v>
      </c>
      <c r="D135" s="74" t="s">
        <v>51</v>
      </c>
      <c r="E135" s="75" t="s">
        <v>52</v>
      </c>
      <c r="F135" s="76" t="s">
        <v>88</v>
      </c>
      <c r="G135" s="77" t="s">
        <v>89</v>
      </c>
      <c r="H135" s="78" t="s">
        <v>89</v>
      </c>
      <c r="I135" s="75" t="s">
        <v>56</v>
      </c>
      <c r="J135" s="128">
        <v>1992</v>
      </c>
      <c r="K135" s="80" t="s">
        <v>57</v>
      </c>
      <c r="L135" s="81">
        <v>1</v>
      </c>
      <c r="M135" s="82" t="s">
        <v>58</v>
      </c>
      <c r="N135" s="83" t="s">
        <v>58</v>
      </c>
      <c r="O135" s="84" t="s">
        <v>58</v>
      </c>
      <c r="P135" s="85" t="s">
        <v>90</v>
      </c>
      <c r="Q135" s="86" t="s">
        <v>91</v>
      </c>
      <c r="R135" s="87" t="s">
        <v>61</v>
      </c>
      <c r="S135" s="88">
        <f t="shared" si="3"/>
        <v>25</v>
      </c>
      <c r="T135" s="89">
        <v>30</v>
      </c>
      <c r="U135" s="90"/>
      <c r="V135" s="91"/>
      <c r="W135" s="92">
        <f t="shared" si="4"/>
        <v>0</v>
      </c>
      <c r="X135" s="93">
        <f t="shared" si="5"/>
        <v>0</v>
      </c>
      <c r="Y135" s="66"/>
      <c r="Z135" s="94"/>
      <c r="AA135" s="95"/>
      <c r="AB135" s="96"/>
      <c r="AC135" s="97"/>
    </row>
    <row r="136" spans="1:29" ht="15.75" hidden="1" customHeight="1" x14ac:dyDescent="0.2">
      <c r="A136" s="71" t="s">
        <v>48</v>
      </c>
      <c r="B136" s="72" t="s">
        <v>62</v>
      </c>
      <c r="C136" s="73" t="s">
        <v>50</v>
      </c>
      <c r="D136" s="74" t="s">
        <v>51</v>
      </c>
      <c r="E136" s="75" t="s">
        <v>52</v>
      </c>
      <c r="F136" s="76" t="s">
        <v>667</v>
      </c>
      <c r="G136" s="77" t="s">
        <v>1236</v>
      </c>
      <c r="H136" s="78" t="s">
        <v>1237</v>
      </c>
      <c r="I136" s="75" t="s">
        <v>56</v>
      </c>
      <c r="J136" s="128">
        <v>1976</v>
      </c>
      <c r="K136" s="80" t="s">
        <v>57</v>
      </c>
      <c r="L136" s="81">
        <v>1</v>
      </c>
      <c r="M136" s="82" t="s">
        <v>133</v>
      </c>
      <c r="N136" s="83" t="s">
        <v>426</v>
      </c>
      <c r="O136" s="84" t="s">
        <v>1233</v>
      </c>
      <c r="P136" s="85" t="s">
        <v>1234</v>
      </c>
      <c r="Q136" s="86" t="s">
        <v>1238</v>
      </c>
      <c r="R136" s="87" t="s">
        <v>61</v>
      </c>
      <c r="S136" s="88">
        <f t="shared" si="3"/>
        <v>62.5</v>
      </c>
      <c r="T136" s="89">
        <v>75</v>
      </c>
      <c r="U136" s="90"/>
      <c r="V136" s="91"/>
      <c r="W136" s="92">
        <f t="shared" si="4"/>
        <v>0</v>
      </c>
      <c r="X136" s="93">
        <f t="shared" si="5"/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71" t="s">
        <v>48</v>
      </c>
      <c r="B137" s="72" t="s">
        <v>62</v>
      </c>
      <c r="C137" s="73" t="s">
        <v>50</v>
      </c>
      <c r="D137" s="74" t="s">
        <v>51</v>
      </c>
      <c r="E137" s="75" t="s">
        <v>52</v>
      </c>
      <c r="F137" s="76" t="s">
        <v>667</v>
      </c>
      <c r="G137" s="77" t="s">
        <v>1236</v>
      </c>
      <c r="H137" s="78" t="s">
        <v>1237</v>
      </c>
      <c r="I137" s="75" t="s">
        <v>56</v>
      </c>
      <c r="J137" s="128">
        <v>1989</v>
      </c>
      <c r="K137" s="80" t="s">
        <v>57</v>
      </c>
      <c r="L137" s="81">
        <v>3</v>
      </c>
      <c r="M137" s="82" t="s">
        <v>425</v>
      </c>
      <c r="N137" s="83" t="s">
        <v>58</v>
      </c>
      <c r="O137" s="84" t="s">
        <v>58</v>
      </c>
      <c r="P137" s="85" t="s">
        <v>2274</v>
      </c>
      <c r="Q137" s="86" t="s">
        <v>2276</v>
      </c>
      <c r="R137" s="87" t="s">
        <v>61</v>
      </c>
      <c r="S137" s="88">
        <f t="shared" si="3"/>
        <v>91.666666666666671</v>
      </c>
      <c r="T137" s="89">
        <v>110</v>
      </c>
      <c r="U137" s="90"/>
      <c r="V137" s="91"/>
      <c r="W137" s="92">
        <f t="shared" si="4"/>
        <v>0</v>
      </c>
      <c r="X137" s="93">
        <f t="shared" si="5"/>
        <v>0</v>
      </c>
      <c r="Y137" s="66"/>
      <c r="Z137" s="94"/>
      <c r="AA137" s="95"/>
      <c r="AB137" s="96"/>
      <c r="AC137" s="97"/>
    </row>
    <row r="138" spans="1:29" ht="15.75" hidden="1" customHeight="1" x14ac:dyDescent="0.2">
      <c r="A138" s="71" t="s">
        <v>48</v>
      </c>
      <c r="B138" s="72" t="s">
        <v>62</v>
      </c>
      <c r="C138" s="73" t="s">
        <v>50</v>
      </c>
      <c r="D138" s="74" t="s">
        <v>51</v>
      </c>
      <c r="E138" s="75" t="s">
        <v>52</v>
      </c>
      <c r="F138" s="76" t="s">
        <v>667</v>
      </c>
      <c r="G138" s="77" t="s">
        <v>1031</v>
      </c>
      <c r="H138" s="78" t="s">
        <v>1032</v>
      </c>
      <c r="I138" s="75" t="s">
        <v>56</v>
      </c>
      <c r="J138" s="128">
        <v>1986</v>
      </c>
      <c r="K138" s="80" t="s">
        <v>57</v>
      </c>
      <c r="L138" s="81">
        <v>2</v>
      </c>
      <c r="M138" s="82" t="s">
        <v>71</v>
      </c>
      <c r="N138" s="83" t="s">
        <v>416</v>
      </c>
      <c r="O138" s="84" t="s">
        <v>84</v>
      </c>
      <c r="P138" s="85" t="s">
        <v>74</v>
      </c>
      <c r="Q138" s="86" t="s">
        <v>1852</v>
      </c>
      <c r="R138" s="87" t="s">
        <v>61</v>
      </c>
      <c r="S138" s="88">
        <f t="shared" si="3"/>
        <v>120.83333333333334</v>
      </c>
      <c r="T138" s="89">
        <v>145</v>
      </c>
      <c r="U138" s="90"/>
      <c r="V138" s="91"/>
      <c r="W138" s="92">
        <f t="shared" si="4"/>
        <v>0</v>
      </c>
      <c r="X138" s="93">
        <f t="shared" si="5"/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71" t="s">
        <v>48</v>
      </c>
      <c r="B139" s="72" t="s">
        <v>62</v>
      </c>
      <c r="C139" s="73" t="s">
        <v>50</v>
      </c>
      <c r="D139" s="74" t="s">
        <v>51</v>
      </c>
      <c r="E139" s="75" t="s">
        <v>52</v>
      </c>
      <c r="F139" s="76" t="s">
        <v>667</v>
      </c>
      <c r="G139" s="77" t="s">
        <v>1031</v>
      </c>
      <c r="H139" s="78" t="s">
        <v>1032</v>
      </c>
      <c r="I139" s="75" t="s">
        <v>56</v>
      </c>
      <c r="J139" s="128">
        <v>1994</v>
      </c>
      <c r="K139" s="80" t="s">
        <v>57</v>
      </c>
      <c r="L139" s="81">
        <v>3</v>
      </c>
      <c r="M139" s="82" t="s">
        <v>71</v>
      </c>
      <c r="N139" s="83" t="s">
        <v>58</v>
      </c>
      <c r="O139" s="84" t="s">
        <v>58</v>
      </c>
      <c r="P139" s="85" t="s">
        <v>2221</v>
      </c>
      <c r="Q139" s="86" t="s">
        <v>2222</v>
      </c>
      <c r="R139" s="87" t="s">
        <v>61</v>
      </c>
      <c r="S139" s="88">
        <f t="shared" si="3"/>
        <v>79.166666666666671</v>
      </c>
      <c r="T139" s="89">
        <v>95</v>
      </c>
      <c r="U139" s="90"/>
      <c r="V139" s="91"/>
      <c r="W139" s="92">
        <f t="shared" si="4"/>
        <v>0</v>
      </c>
      <c r="X139" s="93">
        <f t="shared" si="5"/>
        <v>0</v>
      </c>
      <c r="Y139" s="66"/>
      <c r="Z139" s="94"/>
      <c r="AA139" s="95"/>
      <c r="AB139" s="96"/>
      <c r="AC139" s="97"/>
    </row>
    <row r="140" spans="1:29" ht="15.75" hidden="1" customHeight="1" x14ac:dyDescent="0.2">
      <c r="A140" s="71" t="s">
        <v>48</v>
      </c>
      <c r="B140" s="72" t="s">
        <v>62</v>
      </c>
      <c r="C140" s="73" t="s">
        <v>50</v>
      </c>
      <c r="D140" s="74" t="s">
        <v>51</v>
      </c>
      <c r="E140" s="75" t="s">
        <v>52</v>
      </c>
      <c r="F140" s="76" t="s">
        <v>667</v>
      </c>
      <c r="G140" s="77" t="s">
        <v>1031</v>
      </c>
      <c r="H140" s="78" t="s">
        <v>1032</v>
      </c>
      <c r="I140" s="75" t="s">
        <v>56</v>
      </c>
      <c r="J140" s="128">
        <v>1997</v>
      </c>
      <c r="K140" s="80" t="s">
        <v>57</v>
      </c>
      <c r="L140" s="81">
        <v>8</v>
      </c>
      <c r="M140" s="82" t="s">
        <v>71</v>
      </c>
      <c r="N140" s="83" t="s">
        <v>58</v>
      </c>
      <c r="O140" s="84" t="s">
        <v>58</v>
      </c>
      <c r="P140" s="85" t="s">
        <v>2221</v>
      </c>
      <c r="Q140" s="86" t="s">
        <v>2958</v>
      </c>
      <c r="R140" s="87" t="s">
        <v>61</v>
      </c>
      <c r="S140" s="88">
        <f t="shared" si="3"/>
        <v>133.33333333333334</v>
      </c>
      <c r="T140" s="89">
        <v>160</v>
      </c>
      <c r="U140" s="90"/>
      <c r="V140" s="91"/>
      <c r="W140" s="92">
        <f t="shared" si="4"/>
        <v>0</v>
      </c>
      <c r="X140" s="93">
        <f t="shared" si="5"/>
        <v>0</v>
      </c>
      <c r="Y140" s="66"/>
      <c r="Z140" s="94"/>
      <c r="AA140" s="95"/>
      <c r="AB140" s="96"/>
      <c r="AC140" s="97"/>
    </row>
    <row r="141" spans="1:29" ht="15.75" hidden="1" customHeight="1" x14ac:dyDescent="0.2">
      <c r="A141" s="71" t="s">
        <v>48</v>
      </c>
      <c r="B141" s="72" t="s">
        <v>62</v>
      </c>
      <c r="C141" s="73" t="s">
        <v>50</v>
      </c>
      <c r="D141" s="74" t="s">
        <v>51</v>
      </c>
      <c r="E141" s="75" t="s">
        <v>52</v>
      </c>
      <c r="F141" s="76" t="s">
        <v>667</v>
      </c>
      <c r="G141" s="77" t="s">
        <v>1031</v>
      </c>
      <c r="H141" s="78" t="s">
        <v>1032</v>
      </c>
      <c r="I141" s="75" t="s">
        <v>56</v>
      </c>
      <c r="J141" s="128">
        <v>2001</v>
      </c>
      <c r="K141" s="80" t="s">
        <v>57</v>
      </c>
      <c r="L141" s="81">
        <v>1</v>
      </c>
      <c r="M141" s="82" t="s">
        <v>127</v>
      </c>
      <c r="N141" s="83" t="s">
        <v>58</v>
      </c>
      <c r="O141" s="84" t="s">
        <v>58</v>
      </c>
      <c r="P141" s="85" t="s">
        <v>1033</v>
      </c>
      <c r="Q141" s="86" t="s">
        <v>1034</v>
      </c>
      <c r="R141" s="87" t="s">
        <v>61</v>
      </c>
      <c r="S141" s="88">
        <f t="shared" si="3"/>
        <v>112.5</v>
      </c>
      <c r="T141" s="89">
        <v>135</v>
      </c>
      <c r="U141" s="90"/>
      <c r="V141" s="91"/>
      <c r="W141" s="92">
        <f t="shared" si="4"/>
        <v>0</v>
      </c>
      <c r="X141" s="93">
        <f t="shared" si="5"/>
        <v>0</v>
      </c>
      <c r="Y141" s="66"/>
      <c r="Z141" s="94"/>
      <c r="AA141" s="95"/>
      <c r="AB141" s="96"/>
      <c r="AC141" s="97"/>
    </row>
    <row r="142" spans="1:29" ht="15.75" hidden="1" customHeight="1" x14ac:dyDescent="0.2">
      <c r="A142" s="71" t="s">
        <v>48</v>
      </c>
      <c r="B142" s="72" t="s">
        <v>62</v>
      </c>
      <c r="C142" s="73" t="s">
        <v>50</v>
      </c>
      <c r="D142" s="74" t="s">
        <v>51</v>
      </c>
      <c r="E142" s="75" t="s">
        <v>52</v>
      </c>
      <c r="F142" s="76" t="s">
        <v>667</v>
      </c>
      <c r="G142" s="77" t="s">
        <v>1080</v>
      </c>
      <c r="H142" s="78" t="s">
        <v>1081</v>
      </c>
      <c r="I142" s="75" t="s">
        <v>56</v>
      </c>
      <c r="J142" s="128">
        <v>1989</v>
      </c>
      <c r="K142" s="80" t="s">
        <v>57</v>
      </c>
      <c r="L142" s="81">
        <v>6</v>
      </c>
      <c r="M142" s="82" t="s">
        <v>133</v>
      </c>
      <c r="N142" s="83" t="s">
        <v>58</v>
      </c>
      <c r="O142" s="84" t="s">
        <v>58</v>
      </c>
      <c r="P142" s="85" t="s">
        <v>2703</v>
      </c>
      <c r="Q142" s="86" t="s">
        <v>2704</v>
      </c>
      <c r="R142" s="87" t="s">
        <v>87</v>
      </c>
      <c r="S142" s="88">
        <f t="shared" ref="S142:S205" si="6">T142/1.2</f>
        <v>75</v>
      </c>
      <c r="T142" s="89">
        <v>90</v>
      </c>
      <c r="U142" s="90"/>
      <c r="V142" s="91"/>
      <c r="W142" s="92">
        <f t="shared" ref="W142:W205" si="7">V142*S142</f>
        <v>0</v>
      </c>
      <c r="X142" s="93">
        <f t="shared" ref="X142:X205" si="8">V142*T142</f>
        <v>0</v>
      </c>
      <c r="Y142" s="66"/>
      <c r="Z142" s="94"/>
      <c r="AA142" s="95"/>
      <c r="AB142" s="96"/>
      <c r="AC142" s="97"/>
    </row>
    <row r="143" spans="1:29" ht="15.75" hidden="1" customHeight="1" x14ac:dyDescent="0.2">
      <c r="A143" s="71" t="s">
        <v>48</v>
      </c>
      <c r="B143" s="72" t="s">
        <v>62</v>
      </c>
      <c r="C143" s="73" t="s">
        <v>50</v>
      </c>
      <c r="D143" s="74" t="s">
        <v>51</v>
      </c>
      <c r="E143" s="75" t="s">
        <v>52</v>
      </c>
      <c r="F143" s="76" t="s">
        <v>667</v>
      </c>
      <c r="G143" s="77" t="s">
        <v>1080</v>
      </c>
      <c r="H143" s="78" t="s">
        <v>1081</v>
      </c>
      <c r="I143" s="75" t="s">
        <v>56</v>
      </c>
      <c r="J143" s="128">
        <v>1996</v>
      </c>
      <c r="K143" s="80" t="s">
        <v>57</v>
      </c>
      <c r="L143" s="81">
        <v>1</v>
      </c>
      <c r="M143" s="82" t="s">
        <v>127</v>
      </c>
      <c r="N143" s="83" t="s">
        <v>58</v>
      </c>
      <c r="O143" s="84" t="s">
        <v>58</v>
      </c>
      <c r="P143" s="85" t="s">
        <v>1055</v>
      </c>
      <c r="Q143" s="86" t="s">
        <v>1082</v>
      </c>
      <c r="R143" s="87" t="s">
        <v>61</v>
      </c>
      <c r="S143" s="88">
        <f t="shared" si="6"/>
        <v>54.166666666666671</v>
      </c>
      <c r="T143" s="89">
        <v>65</v>
      </c>
      <c r="U143" s="90"/>
      <c r="V143" s="91"/>
      <c r="W143" s="92">
        <f t="shared" si="7"/>
        <v>0</v>
      </c>
      <c r="X143" s="93">
        <f t="shared" si="8"/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71" t="s">
        <v>48</v>
      </c>
      <c r="B144" s="72" t="s">
        <v>62</v>
      </c>
      <c r="C144" s="73" t="s">
        <v>50</v>
      </c>
      <c r="D144" s="74" t="s">
        <v>51</v>
      </c>
      <c r="E144" s="75" t="s">
        <v>52</v>
      </c>
      <c r="F144" s="76" t="s">
        <v>667</v>
      </c>
      <c r="G144" s="77" t="s">
        <v>1083</v>
      </c>
      <c r="H144" s="78" t="s">
        <v>1084</v>
      </c>
      <c r="I144" s="75" t="s">
        <v>56</v>
      </c>
      <c r="J144" s="128">
        <v>2002</v>
      </c>
      <c r="K144" s="80" t="s">
        <v>57</v>
      </c>
      <c r="L144" s="81">
        <v>1</v>
      </c>
      <c r="M144" s="82" t="s">
        <v>127</v>
      </c>
      <c r="N144" s="83" t="s">
        <v>58</v>
      </c>
      <c r="O144" s="84" t="s">
        <v>58</v>
      </c>
      <c r="P144" s="85" t="s">
        <v>1085</v>
      </c>
      <c r="Q144" s="86" t="s">
        <v>1086</v>
      </c>
      <c r="R144" s="87" t="s">
        <v>61</v>
      </c>
      <c r="S144" s="88">
        <f t="shared" si="6"/>
        <v>58.333333333333336</v>
      </c>
      <c r="T144" s="89">
        <v>70</v>
      </c>
      <c r="U144" s="90"/>
      <c r="V144" s="91"/>
      <c r="W144" s="92">
        <f t="shared" si="7"/>
        <v>0</v>
      </c>
      <c r="X144" s="93">
        <f t="shared" si="8"/>
        <v>0</v>
      </c>
      <c r="Y144" s="66"/>
      <c r="Z144" s="94"/>
      <c r="AA144" s="95"/>
      <c r="AB144" s="96"/>
      <c r="AC144" s="97"/>
    </row>
    <row r="145" spans="1:29" ht="15.75" hidden="1" customHeight="1" x14ac:dyDescent="0.2">
      <c r="A145" s="71" t="s">
        <v>48</v>
      </c>
      <c r="B145" s="72" t="s">
        <v>62</v>
      </c>
      <c r="C145" s="73" t="s">
        <v>50</v>
      </c>
      <c r="D145" s="74" t="s">
        <v>51</v>
      </c>
      <c r="E145" s="75" t="s">
        <v>52</v>
      </c>
      <c r="F145" s="76" t="s">
        <v>667</v>
      </c>
      <c r="G145" s="77" t="s">
        <v>1083</v>
      </c>
      <c r="H145" s="78" t="s">
        <v>1084</v>
      </c>
      <c r="I145" s="75" t="s">
        <v>56</v>
      </c>
      <c r="J145" s="128">
        <v>2016</v>
      </c>
      <c r="K145" s="80" t="s">
        <v>57</v>
      </c>
      <c r="L145" s="81">
        <v>3</v>
      </c>
      <c r="M145" s="82" t="s">
        <v>127</v>
      </c>
      <c r="N145" s="83" t="s">
        <v>58</v>
      </c>
      <c r="O145" s="84" t="s">
        <v>58</v>
      </c>
      <c r="P145" s="85" t="s">
        <v>2247</v>
      </c>
      <c r="Q145" s="86" t="s">
        <v>2248</v>
      </c>
      <c r="R145" s="87" t="s">
        <v>61</v>
      </c>
      <c r="S145" s="88">
        <f t="shared" si="6"/>
        <v>91.666666666666671</v>
      </c>
      <c r="T145" s="89">
        <v>110</v>
      </c>
      <c r="U145" s="90"/>
      <c r="V145" s="91"/>
      <c r="W145" s="92">
        <f t="shared" si="7"/>
        <v>0</v>
      </c>
      <c r="X145" s="93">
        <f t="shared" si="8"/>
        <v>0</v>
      </c>
      <c r="Y145" s="66"/>
      <c r="Z145" s="94"/>
      <c r="AA145" s="95"/>
      <c r="AB145" s="96"/>
      <c r="AC145" s="97"/>
    </row>
    <row r="146" spans="1:29" ht="15.75" hidden="1" customHeight="1" x14ac:dyDescent="0.2">
      <c r="A146" s="71" t="s">
        <v>48</v>
      </c>
      <c r="B146" s="72" t="s">
        <v>62</v>
      </c>
      <c r="C146" s="73" t="s">
        <v>50</v>
      </c>
      <c r="D146" s="74" t="s">
        <v>51</v>
      </c>
      <c r="E146" s="75" t="s">
        <v>52</v>
      </c>
      <c r="F146" s="76" t="s">
        <v>667</v>
      </c>
      <c r="G146" s="77" t="s">
        <v>668</v>
      </c>
      <c r="H146" s="78" t="s">
        <v>1087</v>
      </c>
      <c r="I146" s="75" t="s">
        <v>56</v>
      </c>
      <c r="J146" s="128">
        <v>1996</v>
      </c>
      <c r="K146" s="80" t="s">
        <v>57</v>
      </c>
      <c r="L146" s="81">
        <v>1</v>
      </c>
      <c r="M146" s="82" t="s">
        <v>127</v>
      </c>
      <c r="N146" s="83" t="s">
        <v>58</v>
      </c>
      <c r="O146" s="84" t="s">
        <v>58</v>
      </c>
      <c r="P146" s="85" t="s">
        <v>1055</v>
      </c>
      <c r="Q146" s="86" t="s">
        <v>1088</v>
      </c>
      <c r="R146" s="87" t="s">
        <v>61</v>
      </c>
      <c r="S146" s="88">
        <f t="shared" si="6"/>
        <v>54.166666666666671</v>
      </c>
      <c r="T146" s="89">
        <v>65</v>
      </c>
      <c r="U146" s="90"/>
      <c r="V146" s="91"/>
      <c r="W146" s="92">
        <f t="shared" si="7"/>
        <v>0</v>
      </c>
      <c r="X146" s="93">
        <f t="shared" si="8"/>
        <v>0</v>
      </c>
      <c r="Y146" s="66"/>
      <c r="Z146" s="94"/>
      <c r="AA146" s="95"/>
      <c r="AB146" s="96"/>
      <c r="AC146" s="97"/>
    </row>
    <row r="147" spans="1:29" ht="15.75" hidden="1" customHeight="1" x14ac:dyDescent="0.2">
      <c r="A147" s="71" t="s">
        <v>48</v>
      </c>
      <c r="B147" s="72" t="s">
        <v>62</v>
      </c>
      <c r="C147" s="73" t="s">
        <v>50</v>
      </c>
      <c r="D147" s="74" t="s">
        <v>51</v>
      </c>
      <c r="E147" s="75" t="s">
        <v>52</v>
      </c>
      <c r="F147" s="76" t="s">
        <v>667</v>
      </c>
      <c r="G147" s="77" t="s">
        <v>668</v>
      </c>
      <c r="H147" s="78" t="s">
        <v>669</v>
      </c>
      <c r="I147" s="75" t="s">
        <v>56</v>
      </c>
      <c r="J147" s="128">
        <v>1992</v>
      </c>
      <c r="K147" s="80" t="s">
        <v>57</v>
      </c>
      <c r="L147" s="81">
        <v>1</v>
      </c>
      <c r="M147" s="82" t="s">
        <v>71</v>
      </c>
      <c r="N147" s="83" t="s">
        <v>58</v>
      </c>
      <c r="O147" s="84" t="s">
        <v>134</v>
      </c>
      <c r="P147" s="85" t="s">
        <v>670</v>
      </c>
      <c r="Q147" s="86" t="s">
        <v>672</v>
      </c>
      <c r="R147" s="87" t="s">
        <v>61</v>
      </c>
      <c r="S147" s="88">
        <f t="shared" si="6"/>
        <v>95.833333333333343</v>
      </c>
      <c r="T147" s="89">
        <v>115</v>
      </c>
      <c r="U147" s="90"/>
      <c r="V147" s="91"/>
      <c r="W147" s="92">
        <f t="shared" si="7"/>
        <v>0</v>
      </c>
      <c r="X147" s="93">
        <f t="shared" si="8"/>
        <v>0</v>
      </c>
      <c r="Y147" s="66"/>
      <c r="Z147" s="94"/>
      <c r="AA147" s="95"/>
      <c r="AB147" s="96"/>
      <c r="AC147" s="97"/>
    </row>
    <row r="148" spans="1:29" ht="15.75" hidden="1" customHeight="1" x14ac:dyDescent="0.2">
      <c r="A148" s="71" t="s">
        <v>48</v>
      </c>
      <c r="B148" s="72" t="s">
        <v>62</v>
      </c>
      <c r="C148" s="73" t="s">
        <v>50</v>
      </c>
      <c r="D148" s="74" t="s">
        <v>51</v>
      </c>
      <c r="E148" s="75" t="s">
        <v>52</v>
      </c>
      <c r="F148" s="76" t="s">
        <v>667</v>
      </c>
      <c r="G148" s="77" t="s">
        <v>668</v>
      </c>
      <c r="H148" s="78" t="s">
        <v>669</v>
      </c>
      <c r="I148" s="75" t="s">
        <v>56</v>
      </c>
      <c r="J148" s="128">
        <v>1997</v>
      </c>
      <c r="K148" s="80" t="s">
        <v>57</v>
      </c>
      <c r="L148" s="81">
        <v>1</v>
      </c>
      <c r="M148" s="82" t="s">
        <v>71</v>
      </c>
      <c r="N148" s="83" t="s">
        <v>58</v>
      </c>
      <c r="O148" s="84" t="s">
        <v>58</v>
      </c>
      <c r="P148" s="85" t="s">
        <v>670</v>
      </c>
      <c r="Q148" s="86" t="s">
        <v>671</v>
      </c>
      <c r="R148" s="87" t="s">
        <v>61</v>
      </c>
      <c r="S148" s="88">
        <f t="shared" si="6"/>
        <v>129.16666666666669</v>
      </c>
      <c r="T148" s="89">
        <v>155</v>
      </c>
      <c r="U148" s="90"/>
      <c r="V148" s="91"/>
      <c r="W148" s="92">
        <f t="shared" si="7"/>
        <v>0</v>
      </c>
      <c r="X148" s="93">
        <f t="shared" si="8"/>
        <v>0</v>
      </c>
      <c r="Y148" s="66"/>
      <c r="Z148" s="94"/>
      <c r="AA148" s="95"/>
      <c r="AB148" s="96"/>
      <c r="AC148" s="97"/>
    </row>
    <row r="149" spans="1:29" ht="15.75" hidden="1" customHeight="1" x14ac:dyDescent="0.2">
      <c r="A149" s="71" t="s">
        <v>48</v>
      </c>
      <c r="B149" s="72" t="s">
        <v>62</v>
      </c>
      <c r="C149" s="73" t="s">
        <v>50</v>
      </c>
      <c r="D149" s="74" t="s">
        <v>51</v>
      </c>
      <c r="E149" s="75" t="s">
        <v>52</v>
      </c>
      <c r="F149" s="76" t="s">
        <v>667</v>
      </c>
      <c r="G149" s="77" t="s">
        <v>2272</v>
      </c>
      <c r="H149" s="78" t="s">
        <v>2273</v>
      </c>
      <c r="I149" s="75" t="s">
        <v>56</v>
      </c>
      <c r="J149" s="128">
        <v>1989</v>
      </c>
      <c r="K149" s="80" t="s">
        <v>57</v>
      </c>
      <c r="L149" s="81">
        <v>3</v>
      </c>
      <c r="M149" s="82" t="s">
        <v>127</v>
      </c>
      <c r="N149" s="83" t="s">
        <v>58</v>
      </c>
      <c r="O149" s="84" t="s">
        <v>58</v>
      </c>
      <c r="P149" s="85" t="s">
        <v>2274</v>
      </c>
      <c r="Q149" s="86" t="s">
        <v>2275</v>
      </c>
      <c r="R149" s="87" t="s">
        <v>61</v>
      </c>
      <c r="S149" s="88">
        <f t="shared" si="6"/>
        <v>66.666666666666671</v>
      </c>
      <c r="T149" s="89">
        <v>80</v>
      </c>
      <c r="U149" s="90"/>
      <c r="V149" s="91"/>
      <c r="W149" s="92">
        <f t="shared" si="7"/>
        <v>0</v>
      </c>
      <c r="X149" s="93">
        <f t="shared" si="8"/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71" t="s">
        <v>48</v>
      </c>
      <c r="B150" s="72" t="s">
        <v>49</v>
      </c>
      <c r="C150" s="73" t="s">
        <v>92</v>
      </c>
      <c r="D150" s="74" t="s">
        <v>51</v>
      </c>
      <c r="E150" s="75" t="s">
        <v>52</v>
      </c>
      <c r="F150" s="76" t="s">
        <v>93</v>
      </c>
      <c r="G150" s="77" t="s">
        <v>94</v>
      </c>
      <c r="H150" s="78" t="s">
        <v>95</v>
      </c>
      <c r="I150" s="75" t="s">
        <v>801</v>
      </c>
      <c r="J150" s="128">
        <v>1971</v>
      </c>
      <c r="K150" s="80" t="s">
        <v>57</v>
      </c>
      <c r="L150" s="81">
        <v>8</v>
      </c>
      <c r="M150" s="82" t="s">
        <v>71</v>
      </c>
      <c r="N150" s="83" t="s">
        <v>58</v>
      </c>
      <c r="O150" s="84" t="s">
        <v>58</v>
      </c>
      <c r="P150" s="85" t="s">
        <v>1811</v>
      </c>
      <c r="Q150" s="86" t="s">
        <v>2957</v>
      </c>
      <c r="R150" s="87" t="s">
        <v>61</v>
      </c>
      <c r="S150" s="88">
        <f t="shared" si="6"/>
        <v>250</v>
      </c>
      <c r="T150" s="89">
        <v>300</v>
      </c>
      <c r="U150" s="90"/>
      <c r="V150" s="91"/>
      <c r="W150" s="92">
        <f t="shared" si="7"/>
        <v>0</v>
      </c>
      <c r="X150" s="93">
        <f t="shared" si="8"/>
        <v>0</v>
      </c>
      <c r="Y150" s="66"/>
      <c r="Z150" s="94"/>
      <c r="AA150" s="95"/>
      <c r="AB150" s="96"/>
      <c r="AC150" s="97"/>
    </row>
    <row r="151" spans="1:29" ht="15.75" hidden="1" customHeight="1" x14ac:dyDescent="0.2">
      <c r="A151" s="71" t="s">
        <v>48</v>
      </c>
      <c r="B151" s="72" t="s">
        <v>49</v>
      </c>
      <c r="C151" s="73" t="s">
        <v>92</v>
      </c>
      <c r="D151" s="74" t="s">
        <v>51</v>
      </c>
      <c r="E151" s="75" t="s">
        <v>52</v>
      </c>
      <c r="F151" s="76" t="s">
        <v>93</v>
      </c>
      <c r="G151" s="77" t="s">
        <v>94</v>
      </c>
      <c r="H151" s="78" t="s">
        <v>95</v>
      </c>
      <c r="I151" s="75" t="s">
        <v>801</v>
      </c>
      <c r="J151" s="128">
        <v>1989</v>
      </c>
      <c r="K151" s="80" t="s">
        <v>57</v>
      </c>
      <c r="L151" s="81">
        <v>1</v>
      </c>
      <c r="M151" s="82" t="s">
        <v>133</v>
      </c>
      <c r="N151" s="83" t="s">
        <v>58</v>
      </c>
      <c r="O151" s="84" t="s">
        <v>58</v>
      </c>
      <c r="P151" s="85" t="s">
        <v>802</v>
      </c>
      <c r="Q151" s="86" t="s">
        <v>803</v>
      </c>
      <c r="R151" s="87" t="s">
        <v>61</v>
      </c>
      <c r="S151" s="88">
        <f t="shared" si="6"/>
        <v>70.833333333333343</v>
      </c>
      <c r="T151" s="89">
        <v>85</v>
      </c>
      <c r="U151" s="90"/>
      <c r="V151" s="91"/>
      <c r="W151" s="92">
        <f t="shared" si="7"/>
        <v>0</v>
      </c>
      <c r="X151" s="93">
        <f t="shared" si="8"/>
        <v>0</v>
      </c>
      <c r="Y151" s="66"/>
      <c r="Z151" s="94"/>
      <c r="AA151" s="95"/>
      <c r="AB151" s="96"/>
      <c r="AC151" s="97"/>
    </row>
    <row r="152" spans="1:29" ht="15.75" hidden="1" customHeight="1" x14ac:dyDescent="0.2">
      <c r="A152" s="71" t="s">
        <v>48</v>
      </c>
      <c r="B152" s="72" t="s">
        <v>49</v>
      </c>
      <c r="C152" s="73" t="s">
        <v>92</v>
      </c>
      <c r="D152" s="74" t="s">
        <v>51</v>
      </c>
      <c r="E152" s="75" t="s">
        <v>52</v>
      </c>
      <c r="F152" s="76" t="s">
        <v>93</v>
      </c>
      <c r="G152" s="77" t="s">
        <v>94</v>
      </c>
      <c r="H152" s="78" t="s">
        <v>95</v>
      </c>
      <c r="I152" s="75" t="s">
        <v>56</v>
      </c>
      <c r="J152" s="128">
        <v>2006</v>
      </c>
      <c r="K152" s="80" t="s">
        <v>57</v>
      </c>
      <c r="L152" s="81">
        <v>1</v>
      </c>
      <c r="M152" s="82" t="s">
        <v>58</v>
      </c>
      <c r="N152" s="83" t="s">
        <v>58</v>
      </c>
      <c r="O152" s="84" t="s">
        <v>58</v>
      </c>
      <c r="P152" s="85" t="s">
        <v>96</v>
      </c>
      <c r="Q152" s="86" t="s">
        <v>97</v>
      </c>
      <c r="R152" s="87" t="s">
        <v>87</v>
      </c>
      <c r="S152" s="88">
        <f t="shared" si="6"/>
        <v>70.833333333333343</v>
      </c>
      <c r="T152" s="89">
        <v>85</v>
      </c>
      <c r="U152" s="90"/>
      <c r="V152" s="91"/>
      <c r="W152" s="92">
        <f t="shared" si="7"/>
        <v>0</v>
      </c>
      <c r="X152" s="93">
        <f t="shared" si="8"/>
        <v>0</v>
      </c>
      <c r="Y152" s="66"/>
      <c r="Z152" s="94"/>
      <c r="AA152" s="95"/>
      <c r="AB152" s="96"/>
      <c r="AC152" s="97"/>
    </row>
    <row r="153" spans="1:29" ht="15.75" hidden="1" customHeight="1" x14ac:dyDescent="0.2">
      <c r="A153" s="71" t="s">
        <v>48</v>
      </c>
      <c r="B153" s="72" t="s">
        <v>49</v>
      </c>
      <c r="C153" s="73" t="s">
        <v>92</v>
      </c>
      <c r="D153" s="74" t="s">
        <v>51</v>
      </c>
      <c r="E153" s="75" t="s">
        <v>52</v>
      </c>
      <c r="F153" s="76" t="s">
        <v>93</v>
      </c>
      <c r="G153" s="77" t="s">
        <v>177</v>
      </c>
      <c r="H153" s="78" t="s">
        <v>178</v>
      </c>
      <c r="I153" s="75" t="s">
        <v>56</v>
      </c>
      <c r="J153" s="128">
        <v>2000</v>
      </c>
      <c r="K153" s="80" t="s">
        <v>57</v>
      </c>
      <c r="L153" s="81">
        <v>1</v>
      </c>
      <c r="M153" s="82" t="s">
        <v>71</v>
      </c>
      <c r="N153" s="83" t="s">
        <v>58</v>
      </c>
      <c r="O153" s="84" t="s">
        <v>58</v>
      </c>
      <c r="P153" s="85" t="s">
        <v>179</v>
      </c>
      <c r="Q153" s="86" t="s">
        <v>180</v>
      </c>
      <c r="R153" s="87" t="s">
        <v>61</v>
      </c>
      <c r="S153" s="88">
        <f t="shared" si="6"/>
        <v>41.666666666666671</v>
      </c>
      <c r="T153" s="89">
        <v>50</v>
      </c>
      <c r="U153" s="90"/>
      <c r="V153" s="91"/>
      <c r="W153" s="92">
        <f t="shared" si="7"/>
        <v>0</v>
      </c>
      <c r="X153" s="93">
        <f t="shared" si="8"/>
        <v>0</v>
      </c>
      <c r="Y153" s="66"/>
      <c r="Z153" s="94"/>
      <c r="AA153" s="95"/>
      <c r="AB153" s="96"/>
      <c r="AC153" s="97"/>
    </row>
    <row r="154" spans="1:29" ht="15.75" hidden="1" customHeight="1" x14ac:dyDescent="0.2">
      <c r="A154" s="71" t="s">
        <v>48</v>
      </c>
      <c r="B154" s="72" t="s">
        <v>62</v>
      </c>
      <c r="C154" s="73" t="s">
        <v>50</v>
      </c>
      <c r="D154" s="74" t="s">
        <v>51</v>
      </c>
      <c r="E154" s="75" t="s">
        <v>52</v>
      </c>
      <c r="F154" s="76" t="s">
        <v>93</v>
      </c>
      <c r="G154" s="77" t="s">
        <v>2196</v>
      </c>
      <c r="H154" s="78" t="s">
        <v>2197</v>
      </c>
      <c r="I154" s="75" t="s">
        <v>56</v>
      </c>
      <c r="J154" s="128">
        <v>1994</v>
      </c>
      <c r="K154" s="80" t="s">
        <v>148</v>
      </c>
      <c r="L154" s="81">
        <v>3</v>
      </c>
      <c r="M154" s="82" t="s">
        <v>71</v>
      </c>
      <c r="N154" s="83" t="s">
        <v>58</v>
      </c>
      <c r="O154" s="84" t="s">
        <v>58</v>
      </c>
      <c r="P154" s="85" t="s">
        <v>680</v>
      </c>
      <c r="Q154" s="86" t="s">
        <v>2198</v>
      </c>
      <c r="R154" s="87" t="s">
        <v>61</v>
      </c>
      <c r="S154" s="88">
        <f t="shared" si="6"/>
        <v>166.66666666666669</v>
      </c>
      <c r="T154" s="89">
        <v>200</v>
      </c>
      <c r="U154" s="90"/>
      <c r="V154" s="91"/>
      <c r="W154" s="92">
        <f t="shared" si="7"/>
        <v>0</v>
      </c>
      <c r="X154" s="93">
        <f t="shared" si="8"/>
        <v>0</v>
      </c>
      <c r="Y154" s="66"/>
      <c r="Z154" s="94"/>
      <c r="AA154" s="95"/>
      <c r="AB154" s="96"/>
      <c r="AC154" s="97"/>
    </row>
    <row r="155" spans="1:29" ht="15.75" hidden="1" customHeight="1" x14ac:dyDescent="0.2">
      <c r="A155" s="71" t="s">
        <v>48</v>
      </c>
      <c r="B155" s="72" t="s">
        <v>49</v>
      </c>
      <c r="C155" s="73" t="s">
        <v>92</v>
      </c>
      <c r="D155" s="74" t="s">
        <v>51</v>
      </c>
      <c r="E155" s="75" t="s">
        <v>52</v>
      </c>
      <c r="F155" s="76" t="s">
        <v>93</v>
      </c>
      <c r="G155" s="77" t="s">
        <v>2437</v>
      </c>
      <c r="H155" s="78" t="s">
        <v>2438</v>
      </c>
      <c r="I155" s="75" t="s">
        <v>56</v>
      </c>
      <c r="J155" s="128">
        <v>1983</v>
      </c>
      <c r="K155" s="80" t="s">
        <v>57</v>
      </c>
      <c r="L155" s="81">
        <v>4</v>
      </c>
      <c r="M155" s="82" t="s">
        <v>71</v>
      </c>
      <c r="N155" s="83" t="s">
        <v>58</v>
      </c>
      <c r="O155" s="84" t="s">
        <v>2439</v>
      </c>
      <c r="P155" s="85" t="s">
        <v>834</v>
      </c>
      <c r="Q155" s="86" t="s">
        <v>2440</v>
      </c>
      <c r="R155" s="87" t="s">
        <v>61</v>
      </c>
      <c r="S155" s="88">
        <f t="shared" si="6"/>
        <v>75</v>
      </c>
      <c r="T155" s="89">
        <v>90</v>
      </c>
      <c r="U155" s="90"/>
      <c r="V155" s="91"/>
      <c r="W155" s="92">
        <f t="shared" si="7"/>
        <v>0</v>
      </c>
      <c r="X155" s="93">
        <f t="shared" si="8"/>
        <v>0</v>
      </c>
      <c r="Y155" s="66"/>
      <c r="Z155" s="94"/>
      <c r="AA155" s="95"/>
      <c r="AB155" s="96"/>
      <c r="AC155" s="97"/>
    </row>
    <row r="156" spans="1:29" ht="15.75" hidden="1" customHeight="1" x14ac:dyDescent="0.2">
      <c r="A156" s="71" t="s">
        <v>48</v>
      </c>
      <c r="B156" s="72" t="s">
        <v>49</v>
      </c>
      <c r="C156" s="73" t="s">
        <v>92</v>
      </c>
      <c r="D156" s="74" t="s">
        <v>51</v>
      </c>
      <c r="E156" s="75" t="s">
        <v>52</v>
      </c>
      <c r="F156" s="76" t="s">
        <v>93</v>
      </c>
      <c r="G156" s="77" t="s">
        <v>2559</v>
      </c>
      <c r="H156" s="78" t="s">
        <v>2560</v>
      </c>
      <c r="I156" s="75" t="s">
        <v>56</v>
      </c>
      <c r="J156" s="128">
        <v>1986</v>
      </c>
      <c r="K156" s="80" t="s">
        <v>57</v>
      </c>
      <c r="L156" s="81">
        <v>5</v>
      </c>
      <c r="M156" s="82" t="s">
        <v>71</v>
      </c>
      <c r="N156" s="83" t="s">
        <v>58</v>
      </c>
      <c r="O156" s="84" t="s">
        <v>134</v>
      </c>
      <c r="P156" s="85" t="s">
        <v>741</v>
      </c>
      <c r="Q156" s="86" t="s">
        <v>2561</v>
      </c>
      <c r="R156" s="87" t="s">
        <v>61</v>
      </c>
      <c r="S156" s="88">
        <f t="shared" si="6"/>
        <v>50</v>
      </c>
      <c r="T156" s="89">
        <v>60</v>
      </c>
      <c r="U156" s="90"/>
      <c r="V156" s="91"/>
      <c r="W156" s="92">
        <f t="shared" si="7"/>
        <v>0</v>
      </c>
      <c r="X156" s="93">
        <f t="shared" si="8"/>
        <v>0</v>
      </c>
      <c r="Y156" s="66"/>
      <c r="Z156" s="94"/>
      <c r="AA156" s="95"/>
      <c r="AB156" s="96"/>
      <c r="AC156" s="97"/>
    </row>
    <row r="157" spans="1:29" ht="15.75" hidden="1" customHeight="1" x14ac:dyDescent="0.2">
      <c r="A157" s="71" t="s">
        <v>48</v>
      </c>
      <c r="B157" s="72" t="s">
        <v>49</v>
      </c>
      <c r="C157" s="73" t="s">
        <v>92</v>
      </c>
      <c r="D157" s="74" t="s">
        <v>51</v>
      </c>
      <c r="E157" s="75" t="s">
        <v>52</v>
      </c>
      <c r="F157" s="76" t="s">
        <v>93</v>
      </c>
      <c r="G157" s="77" t="s">
        <v>1809</v>
      </c>
      <c r="H157" s="78" t="s">
        <v>1810</v>
      </c>
      <c r="I157" s="75" t="s">
        <v>56</v>
      </c>
      <c r="J157" s="128">
        <v>1990</v>
      </c>
      <c r="K157" s="80" t="s">
        <v>57</v>
      </c>
      <c r="L157" s="81">
        <v>2</v>
      </c>
      <c r="M157" s="82" t="s">
        <v>71</v>
      </c>
      <c r="N157" s="83" t="s">
        <v>58</v>
      </c>
      <c r="O157" s="84" t="s">
        <v>58</v>
      </c>
      <c r="P157" s="85" t="s">
        <v>1811</v>
      </c>
      <c r="Q157" s="86" t="s">
        <v>1812</v>
      </c>
      <c r="R157" s="87" t="s">
        <v>61</v>
      </c>
      <c r="S157" s="88">
        <f t="shared" si="6"/>
        <v>91.666666666666671</v>
      </c>
      <c r="T157" s="89">
        <v>110</v>
      </c>
      <c r="U157" s="90"/>
      <c r="V157" s="91"/>
      <c r="W157" s="92">
        <f t="shared" si="7"/>
        <v>0</v>
      </c>
      <c r="X157" s="93">
        <f t="shared" si="8"/>
        <v>0</v>
      </c>
      <c r="Y157" s="66"/>
      <c r="Z157" s="94"/>
      <c r="AA157" s="95"/>
      <c r="AB157" s="96"/>
      <c r="AC157" s="97"/>
    </row>
    <row r="158" spans="1:29" ht="15.75" hidden="1" customHeight="1" x14ac:dyDescent="0.2">
      <c r="A158" s="71" t="s">
        <v>48</v>
      </c>
      <c r="B158" s="72" t="s">
        <v>49</v>
      </c>
      <c r="C158" s="73" t="s">
        <v>92</v>
      </c>
      <c r="D158" s="74" t="s">
        <v>137</v>
      </c>
      <c r="E158" s="75" t="s">
        <v>138</v>
      </c>
      <c r="F158" s="76" t="s">
        <v>58</v>
      </c>
      <c r="G158" s="77" t="s">
        <v>505</v>
      </c>
      <c r="H158" s="78" t="s">
        <v>929</v>
      </c>
      <c r="I158" s="75" t="s">
        <v>147</v>
      </c>
      <c r="J158" s="128">
        <v>2002</v>
      </c>
      <c r="K158" s="80" t="s">
        <v>148</v>
      </c>
      <c r="L158" s="81">
        <v>1</v>
      </c>
      <c r="M158" s="82" t="s">
        <v>127</v>
      </c>
      <c r="N158" s="83" t="s">
        <v>58</v>
      </c>
      <c r="O158" s="84" t="s">
        <v>58</v>
      </c>
      <c r="P158" s="85" t="s">
        <v>930</v>
      </c>
      <c r="Q158" s="86" t="s">
        <v>931</v>
      </c>
      <c r="R158" s="87" t="s">
        <v>61</v>
      </c>
      <c r="S158" s="88">
        <f t="shared" si="6"/>
        <v>29.166666666666668</v>
      </c>
      <c r="T158" s="89">
        <v>35</v>
      </c>
      <c r="U158" s="90"/>
      <c r="V158" s="91"/>
      <c r="W158" s="92">
        <f t="shared" si="7"/>
        <v>0</v>
      </c>
      <c r="X158" s="93">
        <f t="shared" si="8"/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71" t="s">
        <v>48</v>
      </c>
      <c r="B159" s="72" t="s">
        <v>49</v>
      </c>
      <c r="C159" s="73" t="s">
        <v>92</v>
      </c>
      <c r="D159" s="74" t="s">
        <v>137</v>
      </c>
      <c r="E159" s="75" t="s">
        <v>138</v>
      </c>
      <c r="F159" s="76" t="s">
        <v>58</v>
      </c>
      <c r="G159" s="77" t="s">
        <v>505</v>
      </c>
      <c r="H159" s="78" t="s">
        <v>932</v>
      </c>
      <c r="I159" s="75" t="s">
        <v>56</v>
      </c>
      <c r="J159" s="128">
        <v>2002</v>
      </c>
      <c r="K159" s="80" t="s">
        <v>148</v>
      </c>
      <c r="L159" s="81">
        <v>1</v>
      </c>
      <c r="M159" s="82" t="s">
        <v>127</v>
      </c>
      <c r="N159" s="83" t="s">
        <v>58</v>
      </c>
      <c r="O159" s="84" t="s">
        <v>58</v>
      </c>
      <c r="P159" s="85" t="s">
        <v>930</v>
      </c>
      <c r="Q159" s="86" t="s">
        <v>933</v>
      </c>
      <c r="R159" s="87" t="s">
        <v>61</v>
      </c>
      <c r="S159" s="88">
        <f t="shared" si="6"/>
        <v>50</v>
      </c>
      <c r="T159" s="89">
        <v>60</v>
      </c>
      <c r="U159" s="90"/>
      <c r="V159" s="91"/>
      <c r="W159" s="92">
        <f t="shared" si="7"/>
        <v>0</v>
      </c>
      <c r="X159" s="93">
        <f t="shared" si="8"/>
        <v>0</v>
      </c>
      <c r="Y159" s="66"/>
      <c r="Z159" s="94"/>
      <c r="AA159" s="95"/>
      <c r="AB159" s="96"/>
      <c r="AC159" s="97"/>
    </row>
    <row r="160" spans="1:29" ht="15.75" hidden="1" customHeight="1" x14ac:dyDescent="0.2">
      <c r="A160" s="71" t="s">
        <v>48</v>
      </c>
      <c r="B160" s="72" t="s">
        <v>49</v>
      </c>
      <c r="C160" s="73" t="s">
        <v>92</v>
      </c>
      <c r="D160" s="74" t="s">
        <v>137</v>
      </c>
      <c r="E160" s="75" t="s">
        <v>138</v>
      </c>
      <c r="F160" s="76" t="s">
        <v>58</v>
      </c>
      <c r="G160" s="77" t="s">
        <v>505</v>
      </c>
      <c r="H160" s="78" t="s">
        <v>1880</v>
      </c>
      <c r="I160" s="75" t="s">
        <v>530</v>
      </c>
      <c r="J160" s="128">
        <v>2002</v>
      </c>
      <c r="K160" s="80" t="s">
        <v>148</v>
      </c>
      <c r="L160" s="81">
        <v>2</v>
      </c>
      <c r="M160" s="82" t="s">
        <v>127</v>
      </c>
      <c r="N160" s="83" t="s">
        <v>58</v>
      </c>
      <c r="O160" s="84" t="s">
        <v>58</v>
      </c>
      <c r="P160" s="85" t="s">
        <v>930</v>
      </c>
      <c r="Q160" s="86" t="s">
        <v>1881</v>
      </c>
      <c r="R160" s="87" t="s">
        <v>61</v>
      </c>
      <c r="S160" s="88">
        <f t="shared" si="6"/>
        <v>33.333333333333336</v>
      </c>
      <c r="T160" s="89">
        <v>40</v>
      </c>
      <c r="U160" s="90"/>
      <c r="V160" s="91"/>
      <c r="W160" s="92">
        <f t="shared" si="7"/>
        <v>0</v>
      </c>
      <c r="X160" s="93">
        <f t="shared" si="8"/>
        <v>0</v>
      </c>
      <c r="Y160" s="66"/>
      <c r="Z160" s="94"/>
      <c r="AA160" s="95"/>
      <c r="AB160" s="96"/>
      <c r="AC160" s="97"/>
    </row>
    <row r="161" spans="1:29" ht="15.75" hidden="1" customHeight="1" x14ac:dyDescent="0.2">
      <c r="A161" s="71" t="s">
        <v>48</v>
      </c>
      <c r="B161" s="72" t="s">
        <v>49</v>
      </c>
      <c r="C161" s="73" t="s">
        <v>92</v>
      </c>
      <c r="D161" s="74" t="s">
        <v>137</v>
      </c>
      <c r="E161" s="75" t="s">
        <v>138</v>
      </c>
      <c r="F161" s="76" t="s">
        <v>58</v>
      </c>
      <c r="G161" s="77" t="s">
        <v>505</v>
      </c>
      <c r="H161" s="78" t="s">
        <v>934</v>
      </c>
      <c r="I161" s="75" t="s">
        <v>530</v>
      </c>
      <c r="J161" s="128">
        <v>1998</v>
      </c>
      <c r="K161" s="80" t="s">
        <v>148</v>
      </c>
      <c r="L161" s="81">
        <v>1</v>
      </c>
      <c r="M161" s="82" t="s">
        <v>127</v>
      </c>
      <c r="N161" s="83" t="s">
        <v>58</v>
      </c>
      <c r="O161" s="84" t="s">
        <v>58</v>
      </c>
      <c r="P161" s="85" t="s">
        <v>930</v>
      </c>
      <c r="Q161" s="86" t="s">
        <v>935</v>
      </c>
      <c r="R161" s="87" t="s">
        <v>61</v>
      </c>
      <c r="S161" s="88">
        <f t="shared" si="6"/>
        <v>33.333333333333336</v>
      </c>
      <c r="T161" s="89">
        <v>40</v>
      </c>
      <c r="U161" s="90"/>
      <c r="V161" s="91"/>
      <c r="W161" s="92">
        <f t="shared" si="7"/>
        <v>0</v>
      </c>
      <c r="X161" s="93">
        <f t="shared" si="8"/>
        <v>0</v>
      </c>
      <c r="Y161" s="66"/>
      <c r="Z161" s="94"/>
      <c r="AA161" s="95"/>
      <c r="AB161" s="96"/>
      <c r="AC161" s="97"/>
    </row>
    <row r="162" spans="1:29" ht="15.75" hidden="1" customHeight="1" x14ac:dyDescent="0.2">
      <c r="A162" s="71" t="s">
        <v>48</v>
      </c>
      <c r="B162" s="72" t="s">
        <v>49</v>
      </c>
      <c r="C162" s="73" t="s">
        <v>92</v>
      </c>
      <c r="D162" s="74" t="s">
        <v>137</v>
      </c>
      <c r="E162" s="75" t="s">
        <v>138</v>
      </c>
      <c r="F162" s="76" t="s">
        <v>58</v>
      </c>
      <c r="G162" s="77" t="s">
        <v>505</v>
      </c>
      <c r="H162" s="78" t="s">
        <v>936</v>
      </c>
      <c r="I162" s="75" t="s">
        <v>507</v>
      </c>
      <c r="J162" s="128">
        <v>2009</v>
      </c>
      <c r="K162" s="80" t="s">
        <v>148</v>
      </c>
      <c r="L162" s="81">
        <v>1</v>
      </c>
      <c r="M162" s="82" t="s">
        <v>127</v>
      </c>
      <c r="N162" s="83" t="s">
        <v>58</v>
      </c>
      <c r="O162" s="84" t="s">
        <v>58</v>
      </c>
      <c r="P162" s="85" t="s">
        <v>930</v>
      </c>
      <c r="Q162" s="86" t="s">
        <v>937</v>
      </c>
      <c r="R162" s="87" t="s">
        <v>61</v>
      </c>
      <c r="S162" s="88">
        <f t="shared" si="6"/>
        <v>37.5</v>
      </c>
      <c r="T162" s="89">
        <v>45</v>
      </c>
      <c r="U162" s="90"/>
      <c r="V162" s="91"/>
      <c r="W162" s="92">
        <f t="shared" si="7"/>
        <v>0</v>
      </c>
      <c r="X162" s="93">
        <f t="shared" si="8"/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71" t="s">
        <v>48</v>
      </c>
      <c r="B163" s="72" t="s">
        <v>49</v>
      </c>
      <c r="C163" s="73" t="s">
        <v>92</v>
      </c>
      <c r="D163" s="74" t="s">
        <v>137</v>
      </c>
      <c r="E163" s="75" t="s">
        <v>138</v>
      </c>
      <c r="F163" s="76" t="s">
        <v>58</v>
      </c>
      <c r="G163" s="77" t="s">
        <v>505</v>
      </c>
      <c r="H163" s="78" t="s">
        <v>938</v>
      </c>
      <c r="I163" s="75" t="s">
        <v>507</v>
      </c>
      <c r="J163" s="128">
        <v>2002</v>
      </c>
      <c r="K163" s="80" t="s">
        <v>148</v>
      </c>
      <c r="L163" s="81">
        <v>1</v>
      </c>
      <c r="M163" s="82" t="s">
        <v>127</v>
      </c>
      <c r="N163" s="83" t="s">
        <v>58</v>
      </c>
      <c r="O163" s="84" t="s">
        <v>58</v>
      </c>
      <c r="P163" s="85" t="s">
        <v>930</v>
      </c>
      <c r="Q163" s="86" t="s">
        <v>939</v>
      </c>
      <c r="R163" s="87" t="s">
        <v>61</v>
      </c>
      <c r="S163" s="88">
        <f t="shared" si="6"/>
        <v>29.166666666666668</v>
      </c>
      <c r="T163" s="89">
        <v>35</v>
      </c>
      <c r="U163" s="90"/>
      <c r="V163" s="91"/>
      <c r="W163" s="92">
        <f t="shared" si="7"/>
        <v>0</v>
      </c>
      <c r="X163" s="93">
        <f t="shared" si="8"/>
        <v>0</v>
      </c>
      <c r="Y163" s="66"/>
      <c r="Z163" s="94"/>
      <c r="AA163" s="95"/>
      <c r="AB163" s="96"/>
      <c r="AC163" s="97"/>
    </row>
    <row r="164" spans="1:29" ht="15.75" hidden="1" customHeight="1" x14ac:dyDescent="0.2">
      <c r="A164" s="71" t="s">
        <v>48</v>
      </c>
      <c r="B164" s="72" t="s">
        <v>49</v>
      </c>
      <c r="C164" s="73" t="s">
        <v>92</v>
      </c>
      <c r="D164" s="74" t="s">
        <v>137</v>
      </c>
      <c r="E164" s="75" t="s">
        <v>138</v>
      </c>
      <c r="F164" s="76" t="s">
        <v>155</v>
      </c>
      <c r="G164" s="77" t="s">
        <v>145</v>
      </c>
      <c r="H164" s="78" t="s">
        <v>156</v>
      </c>
      <c r="I164" s="75" t="s">
        <v>157</v>
      </c>
      <c r="J164" s="128">
        <v>1998</v>
      </c>
      <c r="K164" s="80" t="s">
        <v>148</v>
      </c>
      <c r="L164" s="81">
        <v>1</v>
      </c>
      <c r="M164" s="82" t="s">
        <v>71</v>
      </c>
      <c r="N164" s="83" t="s">
        <v>58</v>
      </c>
      <c r="O164" s="84" t="s">
        <v>58</v>
      </c>
      <c r="P164" s="85" t="s">
        <v>150</v>
      </c>
      <c r="Q164" s="86" t="s">
        <v>158</v>
      </c>
      <c r="R164" s="87" t="s">
        <v>61</v>
      </c>
      <c r="S164" s="88">
        <f t="shared" si="6"/>
        <v>41.666666666666671</v>
      </c>
      <c r="T164" s="89">
        <v>50</v>
      </c>
      <c r="U164" s="90"/>
      <c r="V164" s="91"/>
      <c r="W164" s="92">
        <f t="shared" si="7"/>
        <v>0</v>
      </c>
      <c r="X164" s="93">
        <f t="shared" si="8"/>
        <v>0</v>
      </c>
      <c r="Y164" s="66"/>
      <c r="Z164" s="94"/>
      <c r="AA164" s="95"/>
      <c r="AB164" s="96"/>
      <c r="AC164" s="97"/>
    </row>
    <row r="165" spans="1:29" ht="15.75" hidden="1" customHeight="1" x14ac:dyDescent="0.2">
      <c r="A165" s="71" t="s">
        <v>48</v>
      </c>
      <c r="B165" s="72" t="s">
        <v>49</v>
      </c>
      <c r="C165" s="73" t="s">
        <v>92</v>
      </c>
      <c r="D165" s="74" t="s">
        <v>137</v>
      </c>
      <c r="E165" s="75" t="s">
        <v>138</v>
      </c>
      <c r="F165" s="76" t="s">
        <v>155</v>
      </c>
      <c r="G165" s="77" t="s">
        <v>1977</v>
      </c>
      <c r="H165" s="78" t="s">
        <v>1978</v>
      </c>
      <c r="I165" s="75" t="s">
        <v>56</v>
      </c>
      <c r="J165" s="128">
        <v>1999</v>
      </c>
      <c r="K165" s="80" t="s">
        <v>148</v>
      </c>
      <c r="L165" s="81">
        <v>2</v>
      </c>
      <c r="M165" s="82" t="s">
        <v>58</v>
      </c>
      <c r="N165" s="83" t="s">
        <v>58</v>
      </c>
      <c r="O165" s="84" t="s">
        <v>58</v>
      </c>
      <c r="P165" s="85" t="s">
        <v>1394</v>
      </c>
      <c r="Q165" s="86" t="s">
        <v>1979</v>
      </c>
      <c r="R165" s="87" t="s">
        <v>61</v>
      </c>
      <c r="S165" s="88">
        <f t="shared" si="6"/>
        <v>50</v>
      </c>
      <c r="T165" s="89">
        <v>60</v>
      </c>
      <c r="U165" s="90"/>
      <c r="V165" s="91"/>
      <c r="W165" s="92">
        <f t="shared" si="7"/>
        <v>0</v>
      </c>
      <c r="X165" s="93">
        <f t="shared" si="8"/>
        <v>0</v>
      </c>
      <c r="Y165" s="66"/>
      <c r="Z165" s="94"/>
      <c r="AA165" s="95"/>
      <c r="AB165" s="96"/>
      <c r="AC165" s="97"/>
    </row>
    <row r="166" spans="1:29" ht="15.75" hidden="1" customHeight="1" x14ac:dyDescent="0.2">
      <c r="A166" s="71" t="s">
        <v>48</v>
      </c>
      <c r="B166" s="72" t="s">
        <v>49</v>
      </c>
      <c r="C166" s="73" t="s">
        <v>92</v>
      </c>
      <c r="D166" s="74" t="s">
        <v>137</v>
      </c>
      <c r="E166" s="75" t="s">
        <v>138</v>
      </c>
      <c r="F166" s="76" t="s">
        <v>155</v>
      </c>
      <c r="G166" s="77" t="s">
        <v>1977</v>
      </c>
      <c r="H166" s="78" t="s">
        <v>1978</v>
      </c>
      <c r="I166" s="75" t="s">
        <v>56</v>
      </c>
      <c r="J166" s="128">
        <v>1999</v>
      </c>
      <c r="K166" s="80" t="s">
        <v>148</v>
      </c>
      <c r="L166" s="81">
        <v>2</v>
      </c>
      <c r="M166" s="82" t="s">
        <v>58</v>
      </c>
      <c r="N166" s="83" t="s">
        <v>58</v>
      </c>
      <c r="O166" s="84" t="s">
        <v>58</v>
      </c>
      <c r="P166" s="85" t="s">
        <v>1394</v>
      </c>
      <c r="Q166" s="86" t="s">
        <v>2045</v>
      </c>
      <c r="R166" s="87" t="s">
        <v>61</v>
      </c>
      <c r="S166" s="88">
        <f t="shared" si="6"/>
        <v>50</v>
      </c>
      <c r="T166" s="89">
        <v>60</v>
      </c>
      <c r="U166" s="90"/>
      <c r="V166" s="91"/>
      <c r="W166" s="92">
        <f t="shared" si="7"/>
        <v>0</v>
      </c>
      <c r="X166" s="93">
        <f t="shared" si="8"/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71" t="s">
        <v>48</v>
      </c>
      <c r="B167" s="72" t="s">
        <v>62</v>
      </c>
      <c r="C167" s="73" t="s">
        <v>50</v>
      </c>
      <c r="D167" s="74" t="s">
        <v>137</v>
      </c>
      <c r="E167" s="75" t="s">
        <v>138</v>
      </c>
      <c r="F167" s="76" t="s">
        <v>155</v>
      </c>
      <c r="G167" s="77" t="s">
        <v>1012</v>
      </c>
      <c r="H167" s="78" t="s">
        <v>1013</v>
      </c>
      <c r="I167" s="75" t="s">
        <v>162</v>
      </c>
      <c r="J167" s="128">
        <v>2016</v>
      </c>
      <c r="K167" s="80" t="s">
        <v>57</v>
      </c>
      <c r="L167" s="81">
        <v>1</v>
      </c>
      <c r="M167" s="82" t="s">
        <v>127</v>
      </c>
      <c r="N167" s="83" t="s">
        <v>58</v>
      </c>
      <c r="O167" s="84" t="s">
        <v>58</v>
      </c>
      <c r="P167" s="85" t="s">
        <v>1014</v>
      </c>
      <c r="Q167" s="86" t="s">
        <v>1015</v>
      </c>
      <c r="R167" s="87" t="s">
        <v>61</v>
      </c>
      <c r="S167" s="88">
        <f t="shared" si="6"/>
        <v>50</v>
      </c>
      <c r="T167" s="89">
        <v>60</v>
      </c>
      <c r="U167" s="90"/>
      <c r="V167" s="91"/>
      <c r="W167" s="92">
        <f t="shared" si="7"/>
        <v>0</v>
      </c>
      <c r="X167" s="93">
        <f t="shared" si="8"/>
        <v>0</v>
      </c>
      <c r="Y167" s="66"/>
      <c r="Z167" s="94"/>
      <c r="AA167" s="95"/>
      <c r="AB167" s="96"/>
      <c r="AC167" s="97"/>
    </row>
    <row r="168" spans="1:29" ht="15.75" hidden="1" customHeight="1" x14ac:dyDescent="0.2">
      <c r="A168" s="71" t="s">
        <v>48</v>
      </c>
      <c r="B168" s="72" t="s">
        <v>62</v>
      </c>
      <c r="C168" s="73" t="s">
        <v>50</v>
      </c>
      <c r="D168" s="74" t="s">
        <v>137</v>
      </c>
      <c r="E168" s="75" t="s">
        <v>138</v>
      </c>
      <c r="F168" s="76" t="s">
        <v>155</v>
      </c>
      <c r="G168" s="77" t="s">
        <v>1012</v>
      </c>
      <c r="H168" s="78" t="s">
        <v>1016</v>
      </c>
      <c r="I168" s="75" t="s">
        <v>162</v>
      </c>
      <c r="J168" s="128">
        <v>2016</v>
      </c>
      <c r="K168" s="80" t="s">
        <v>57</v>
      </c>
      <c r="L168" s="81">
        <v>1</v>
      </c>
      <c r="M168" s="82" t="s">
        <v>127</v>
      </c>
      <c r="N168" s="83" t="s">
        <v>58</v>
      </c>
      <c r="O168" s="84" t="s">
        <v>58</v>
      </c>
      <c r="P168" s="85" t="s">
        <v>1014</v>
      </c>
      <c r="Q168" s="86" t="s">
        <v>1017</v>
      </c>
      <c r="R168" s="87" t="s">
        <v>61</v>
      </c>
      <c r="S168" s="88">
        <f t="shared" si="6"/>
        <v>45.833333333333336</v>
      </c>
      <c r="T168" s="89">
        <v>55</v>
      </c>
      <c r="U168" s="90"/>
      <c r="V168" s="91"/>
      <c r="W168" s="92">
        <f t="shared" si="7"/>
        <v>0</v>
      </c>
      <c r="X168" s="93">
        <f t="shared" si="8"/>
        <v>0</v>
      </c>
      <c r="Y168" s="66"/>
      <c r="Z168" s="94"/>
      <c r="AA168" s="95"/>
      <c r="AB168" s="96"/>
      <c r="AC168" s="97"/>
    </row>
    <row r="169" spans="1:29" ht="15.75" hidden="1" customHeight="1" x14ac:dyDescent="0.2">
      <c r="A169" s="71" t="s">
        <v>48</v>
      </c>
      <c r="B169" s="72" t="s">
        <v>49</v>
      </c>
      <c r="C169" s="73" t="s">
        <v>50</v>
      </c>
      <c r="D169" s="74" t="s">
        <v>137</v>
      </c>
      <c r="E169" s="75" t="s">
        <v>138</v>
      </c>
      <c r="F169" s="76" t="s">
        <v>155</v>
      </c>
      <c r="G169" s="77" t="s">
        <v>1012</v>
      </c>
      <c r="H169" s="78" t="s">
        <v>2854</v>
      </c>
      <c r="I169" s="75" t="s">
        <v>147</v>
      </c>
      <c r="J169" s="128">
        <v>2009</v>
      </c>
      <c r="K169" s="80" t="s">
        <v>57</v>
      </c>
      <c r="L169" s="81">
        <v>6</v>
      </c>
      <c r="M169" s="82" t="s">
        <v>127</v>
      </c>
      <c r="N169" s="83" t="s">
        <v>58</v>
      </c>
      <c r="O169" s="84" t="s">
        <v>58</v>
      </c>
      <c r="P169" s="85" t="s">
        <v>2855</v>
      </c>
      <c r="Q169" s="86" t="s">
        <v>2856</v>
      </c>
      <c r="R169" s="87" t="s">
        <v>87</v>
      </c>
      <c r="S169" s="88">
        <f t="shared" si="6"/>
        <v>58.333333333333336</v>
      </c>
      <c r="T169" s="89">
        <v>70</v>
      </c>
      <c r="U169" s="90"/>
      <c r="V169" s="91"/>
      <c r="W169" s="92">
        <f t="shared" si="7"/>
        <v>0</v>
      </c>
      <c r="X169" s="93">
        <f t="shared" si="8"/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71" t="s">
        <v>48</v>
      </c>
      <c r="B170" s="72" t="s">
        <v>49</v>
      </c>
      <c r="C170" s="73" t="s">
        <v>50</v>
      </c>
      <c r="D170" s="74" t="s">
        <v>137</v>
      </c>
      <c r="E170" s="75" t="s">
        <v>138</v>
      </c>
      <c r="F170" s="76" t="s">
        <v>155</v>
      </c>
      <c r="G170" s="77" t="s">
        <v>1012</v>
      </c>
      <c r="H170" s="78" t="s">
        <v>1023</v>
      </c>
      <c r="I170" s="75" t="s">
        <v>147</v>
      </c>
      <c r="J170" s="128">
        <v>2018</v>
      </c>
      <c r="K170" s="80" t="s">
        <v>57</v>
      </c>
      <c r="L170" s="81">
        <v>1</v>
      </c>
      <c r="M170" s="82" t="s">
        <v>127</v>
      </c>
      <c r="N170" s="83" t="s">
        <v>58</v>
      </c>
      <c r="O170" s="84" t="s">
        <v>58</v>
      </c>
      <c r="P170" s="85" t="s">
        <v>1014</v>
      </c>
      <c r="Q170" s="86" t="s">
        <v>1024</v>
      </c>
      <c r="R170" s="87" t="s">
        <v>61</v>
      </c>
      <c r="S170" s="88">
        <f t="shared" si="6"/>
        <v>16.666666666666668</v>
      </c>
      <c r="T170" s="89">
        <v>20</v>
      </c>
      <c r="U170" s="90"/>
      <c r="V170" s="91"/>
      <c r="W170" s="92">
        <f t="shared" si="7"/>
        <v>0</v>
      </c>
      <c r="X170" s="93">
        <f t="shared" si="8"/>
        <v>0</v>
      </c>
      <c r="Y170" s="66"/>
      <c r="Z170" s="94"/>
      <c r="AA170" s="95"/>
      <c r="AB170" s="96"/>
      <c r="AC170" s="97"/>
    </row>
    <row r="171" spans="1:29" ht="15.75" hidden="1" customHeight="1" x14ac:dyDescent="0.2">
      <c r="A171" s="71" t="s">
        <v>48</v>
      </c>
      <c r="B171" s="72" t="s">
        <v>49</v>
      </c>
      <c r="C171" s="73" t="s">
        <v>50</v>
      </c>
      <c r="D171" s="74" t="s">
        <v>137</v>
      </c>
      <c r="E171" s="75" t="s">
        <v>138</v>
      </c>
      <c r="F171" s="76" t="s">
        <v>155</v>
      </c>
      <c r="G171" s="77" t="s">
        <v>1012</v>
      </c>
      <c r="H171" s="78" t="s">
        <v>3266</v>
      </c>
      <c r="I171" s="75" t="s">
        <v>147</v>
      </c>
      <c r="J171" s="128">
        <v>2014</v>
      </c>
      <c r="K171" s="80" t="s">
        <v>57</v>
      </c>
      <c r="L171" s="81">
        <v>12</v>
      </c>
      <c r="M171" s="82" t="s">
        <v>127</v>
      </c>
      <c r="N171" s="83" t="s">
        <v>58</v>
      </c>
      <c r="O171" s="84" t="s">
        <v>58</v>
      </c>
      <c r="P171" s="85" t="s">
        <v>1640</v>
      </c>
      <c r="Q171" s="86" t="s">
        <v>3267</v>
      </c>
      <c r="R171" s="87" t="s">
        <v>87</v>
      </c>
      <c r="S171" s="88">
        <f t="shared" si="6"/>
        <v>54.166666666666671</v>
      </c>
      <c r="T171" s="89">
        <v>65</v>
      </c>
      <c r="U171" s="90"/>
      <c r="V171" s="91"/>
      <c r="W171" s="92">
        <f t="shared" si="7"/>
        <v>0</v>
      </c>
      <c r="X171" s="93">
        <f t="shared" si="8"/>
        <v>0</v>
      </c>
      <c r="Y171" s="66"/>
      <c r="Z171" s="94"/>
      <c r="AA171" s="95"/>
      <c r="AB171" s="96"/>
      <c r="AC171" s="97"/>
    </row>
    <row r="172" spans="1:29" ht="15.75" hidden="1" customHeight="1" x14ac:dyDescent="0.2">
      <c r="A172" s="71" t="s">
        <v>48</v>
      </c>
      <c r="B172" s="72" t="s">
        <v>49</v>
      </c>
      <c r="C172" s="73" t="s">
        <v>50</v>
      </c>
      <c r="D172" s="74" t="s">
        <v>137</v>
      </c>
      <c r="E172" s="75" t="s">
        <v>138</v>
      </c>
      <c r="F172" s="76" t="s">
        <v>155</v>
      </c>
      <c r="G172" s="77" t="s">
        <v>1012</v>
      </c>
      <c r="H172" s="78" t="s">
        <v>1025</v>
      </c>
      <c r="I172" s="75" t="s">
        <v>147</v>
      </c>
      <c r="J172" s="128">
        <v>2008</v>
      </c>
      <c r="K172" s="80" t="s">
        <v>57</v>
      </c>
      <c r="L172" s="81">
        <v>2</v>
      </c>
      <c r="M172" s="82" t="s">
        <v>127</v>
      </c>
      <c r="N172" s="83" t="s">
        <v>58</v>
      </c>
      <c r="O172" s="84" t="s">
        <v>58</v>
      </c>
      <c r="P172" s="85" t="s">
        <v>1259</v>
      </c>
      <c r="Q172" s="86" t="s">
        <v>1959</v>
      </c>
      <c r="R172" s="87" t="s">
        <v>87</v>
      </c>
      <c r="S172" s="88">
        <f t="shared" si="6"/>
        <v>54.166666666666671</v>
      </c>
      <c r="T172" s="89">
        <v>65</v>
      </c>
      <c r="U172" s="90"/>
      <c r="V172" s="91"/>
      <c r="W172" s="92">
        <f t="shared" si="7"/>
        <v>0</v>
      </c>
      <c r="X172" s="93">
        <f t="shared" si="8"/>
        <v>0</v>
      </c>
      <c r="Y172" s="66"/>
      <c r="Z172" s="94"/>
      <c r="AA172" s="95"/>
      <c r="AB172" s="96"/>
      <c r="AC172" s="97"/>
    </row>
    <row r="173" spans="1:29" ht="15.75" hidden="1" customHeight="1" x14ac:dyDescent="0.2">
      <c r="A173" s="71" t="s">
        <v>48</v>
      </c>
      <c r="B173" s="72" t="s">
        <v>49</v>
      </c>
      <c r="C173" s="73" t="s">
        <v>50</v>
      </c>
      <c r="D173" s="74" t="s">
        <v>137</v>
      </c>
      <c r="E173" s="75" t="s">
        <v>138</v>
      </c>
      <c r="F173" s="76" t="s">
        <v>155</v>
      </c>
      <c r="G173" s="77" t="s">
        <v>1012</v>
      </c>
      <c r="H173" s="78" t="s">
        <v>1025</v>
      </c>
      <c r="I173" s="75" t="s">
        <v>147</v>
      </c>
      <c r="J173" s="128">
        <v>2009</v>
      </c>
      <c r="K173" s="80" t="s">
        <v>57</v>
      </c>
      <c r="L173" s="81">
        <v>2</v>
      </c>
      <c r="M173" s="82" t="s">
        <v>71</v>
      </c>
      <c r="N173" s="83" t="s">
        <v>58</v>
      </c>
      <c r="O173" s="84" t="s">
        <v>58</v>
      </c>
      <c r="P173" s="85" t="s">
        <v>1132</v>
      </c>
      <c r="Q173" s="86" t="s">
        <v>1955</v>
      </c>
      <c r="R173" s="87" t="s">
        <v>61</v>
      </c>
      <c r="S173" s="88">
        <f t="shared" si="6"/>
        <v>54.166666666666671</v>
      </c>
      <c r="T173" s="89">
        <v>65</v>
      </c>
      <c r="U173" s="90"/>
      <c r="V173" s="91"/>
      <c r="W173" s="92">
        <f t="shared" si="7"/>
        <v>0</v>
      </c>
      <c r="X173" s="93">
        <f t="shared" si="8"/>
        <v>0</v>
      </c>
      <c r="Y173" s="66"/>
      <c r="Z173" s="94"/>
      <c r="AA173" s="95"/>
      <c r="AB173" s="96"/>
      <c r="AC173" s="97"/>
    </row>
    <row r="174" spans="1:29" ht="15.75" hidden="1" customHeight="1" x14ac:dyDescent="0.2">
      <c r="A174" s="71" t="s">
        <v>48</v>
      </c>
      <c r="B174" s="72" t="s">
        <v>49</v>
      </c>
      <c r="C174" s="73" t="s">
        <v>50</v>
      </c>
      <c r="D174" s="74" t="s">
        <v>137</v>
      </c>
      <c r="E174" s="75" t="s">
        <v>138</v>
      </c>
      <c r="F174" s="76" t="s">
        <v>155</v>
      </c>
      <c r="G174" s="77" t="s">
        <v>1012</v>
      </c>
      <c r="H174" s="78" t="s">
        <v>1025</v>
      </c>
      <c r="I174" s="75" t="s">
        <v>147</v>
      </c>
      <c r="J174" s="128">
        <v>2009</v>
      </c>
      <c r="K174" s="80" t="s">
        <v>57</v>
      </c>
      <c r="L174" s="81">
        <v>2</v>
      </c>
      <c r="M174" s="82" t="s">
        <v>127</v>
      </c>
      <c r="N174" s="83" t="s">
        <v>58</v>
      </c>
      <c r="O174" s="84" t="s">
        <v>58</v>
      </c>
      <c r="P174" s="85" t="s">
        <v>1259</v>
      </c>
      <c r="Q174" s="86" t="s">
        <v>1960</v>
      </c>
      <c r="R174" s="87" t="s">
        <v>87</v>
      </c>
      <c r="S174" s="88">
        <f t="shared" si="6"/>
        <v>54.166666666666671</v>
      </c>
      <c r="T174" s="89">
        <v>65</v>
      </c>
      <c r="U174" s="90"/>
      <c r="V174" s="91"/>
      <c r="W174" s="92">
        <f t="shared" si="7"/>
        <v>0</v>
      </c>
      <c r="X174" s="93">
        <f t="shared" si="8"/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71" t="s">
        <v>48</v>
      </c>
      <c r="B175" s="72" t="s">
        <v>49</v>
      </c>
      <c r="C175" s="73" t="s">
        <v>50</v>
      </c>
      <c r="D175" s="74" t="s">
        <v>137</v>
      </c>
      <c r="E175" s="75" t="s">
        <v>138</v>
      </c>
      <c r="F175" s="76" t="s">
        <v>155</v>
      </c>
      <c r="G175" s="77" t="s">
        <v>1012</v>
      </c>
      <c r="H175" s="78" t="s">
        <v>1025</v>
      </c>
      <c r="I175" s="75" t="s">
        <v>147</v>
      </c>
      <c r="J175" s="128">
        <v>2010</v>
      </c>
      <c r="K175" s="80" t="s">
        <v>57</v>
      </c>
      <c r="L175" s="81">
        <v>2</v>
      </c>
      <c r="M175" s="82" t="s">
        <v>71</v>
      </c>
      <c r="N175" s="83" t="s">
        <v>58</v>
      </c>
      <c r="O175" s="84" t="s">
        <v>58</v>
      </c>
      <c r="P175" s="85" t="s">
        <v>1132</v>
      </c>
      <c r="Q175" s="86" t="s">
        <v>1956</v>
      </c>
      <c r="R175" s="87" t="s">
        <v>61</v>
      </c>
      <c r="S175" s="88">
        <f t="shared" si="6"/>
        <v>54.166666666666671</v>
      </c>
      <c r="T175" s="89">
        <v>65</v>
      </c>
      <c r="U175" s="90"/>
      <c r="V175" s="91"/>
      <c r="W175" s="92">
        <f t="shared" si="7"/>
        <v>0</v>
      </c>
      <c r="X175" s="93">
        <f t="shared" si="8"/>
        <v>0</v>
      </c>
      <c r="Y175" s="66"/>
      <c r="Z175" s="94"/>
      <c r="AA175" s="95"/>
      <c r="AB175" s="96"/>
      <c r="AC175" s="97"/>
    </row>
    <row r="176" spans="1:29" ht="15.75" hidden="1" customHeight="1" x14ac:dyDescent="0.2">
      <c r="A176" s="71" t="s">
        <v>48</v>
      </c>
      <c r="B176" s="72" t="s">
        <v>49</v>
      </c>
      <c r="C176" s="73" t="s">
        <v>50</v>
      </c>
      <c r="D176" s="74" t="s">
        <v>137</v>
      </c>
      <c r="E176" s="75" t="s">
        <v>138</v>
      </c>
      <c r="F176" s="76" t="s">
        <v>155</v>
      </c>
      <c r="G176" s="77" t="s">
        <v>1012</v>
      </c>
      <c r="H176" s="78" t="s">
        <v>1025</v>
      </c>
      <c r="I176" s="75" t="s">
        <v>147</v>
      </c>
      <c r="J176" s="128">
        <v>2010</v>
      </c>
      <c r="K176" s="80" t="s">
        <v>57</v>
      </c>
      <c r="L176" s="81">
        <v>2</v>
      </c>
      <c r="M176" s="82" t="s">
        <v>127</v>
      </c>
      <c r="N176" s="83" t="s">
        <v>58</v>
      </c>
      <c r="O176" s="84" t="s">
        <v>58</v>
      </c>
      <c r="P176" s="85" t="s">
        <v>1961</v>
      </c>
      <c r="Q176" s="86" t="s">
        <v>1962</v>
      </c>
      <c r="R176" s="87" t="s">
        <v>87</v>
      </c>
      <c r="S176" s="88">
        <f t="shared" si="6"/>
        <v>54.166666666666671</v>
      </c>
      <c r="T176" s="89">
        <v>65</v>
      </c>
      <c r="U176" s="90"/>
      <c r="V176" s="91"/>
      <c r="W176" s="92">
        <f t="shared" si="7"/>
        <v>0</v>
      </c>
      <c r="X176" s="93">
        <f t="shared" si="8"/>
        <v>0</v>
      </c>
      <c r="Y176" s="66"/>
      <c r="Z176" s="94"/>
      <c r="AA176" s="95"/>
      <c r="AB176" s="96"/>
      <c r="AC176" s="97"/>
    </row>
    <row r="177" spans="1:29" ht="15.75" hidden="1" customHeight="1" x14ac:dyDescent="0.2">
      <c r="A177" s="71" t="s">
        <v>48</v>
      </c>
      <c r="B177" s="72" t="s">
        <v>49</v>
      </c>
      <c r="C177" s="73" t="s">
        <v>50</v>
      </c>
      <c r="D177" s="74" t="s">
        <v>137</v>
      </c>
      <c r="E177" s="75" t="s">
        <v>138</v>
      </c>
      <c r="F177" s="76" t="s">
        <v>155</v>
      </c>
      <c r="G177" s="77" t="s">
        <v>1012</v>
      </c>
      <c r="H177" s="78" t="s">
        <v>1025</v>
      </c>
      <c r="I177" s="75" t="s">
        <v>147</v>
      </c>
      <c r="J177" s="128">
        <v>2011</v>
      </c>
      <c r="K177" s="80" t="s">
        <v>57</v>
      </c>
      <c r="L177" s="81">
        <v>6</v>
      </c>
      <c r="M177" s="82" t="s">
        <v>127</v>
      </c>
      <c r="N177" s="83" t="s">
        <v>58</v>
      </c>
      <c r="O177" s="84" t="s">
        <v>58</v>
      </c>
      <c r="P177" s="85" t="s">
        <v>1480</v>
      </c>
      <c r="Q177" s="86" t="s">
        <v>2857</v>
      </c>
      <c r="R177" s="87" t="s">
        <v>87</v>
      </c>
      <c r="S177" s="88">
        <f t="shared" si="6"/>
        <v>54.166666666666671</v>
      </c>
      <c r="T177" s="89">
        <v>65</v>
      </c>
      <c r="U177" s="90"/>
      <c r="V177" s="91"/>
      <c r="W177" s="92">
        <f t="shared" si="7"/>
        <v>0</v>
      </c>
      <c r="X177" s="93">
        <f t="shared" si="8"/>
        <v>0</v>
      </c>
      <c r="Y177" s="66"/>
      <c r="Z177" s="94"/>
      <c r="AA177" s="95"/>
      <c r="AB177" s="96"/>
      <c r="AC177" s="97"/>
    </row>
    <row r="178" spans="1:29" ht="15.75" hidden="1" customHeight="1" x14ac:dyDescent="0.2">
      <c r="A178" s="71" t="s">
        <v>48</v>
      </c>
      <c r="B178" s="72" t="s">
        <v>49</v>
      </c>
      <c r="C178" s="73" t="s">
        <v>50</v>
      </c>
      <c r="D178" s="74" t="s">
        <v>137</v>
      </c>
      <c r="E178" s="75" t="s">
        <v>138</v>
      </c>
      <c r="F178" s="76" t="s">
        <v>155</v>
      </c>
      <c r="G178" s="77" t="s">
        <v>1012</v>
      </c>
      <c r="H178" s="78" t="s">
        <v>1025</v>
      </c>
      <c r="I178" s="75" t="s">
        <v>147</v>
      </c>
      <c r="J178" s="128">
        <v>2012</v>
      </c>
      <c r="K178" s="80" t="s">
        <v>57</v>
      </c>
      <c r="L178" s="81">
        <v>6</v>
      </c>
      <c r="M178" s="82" t="s">
        <v>127</v>
      </c>
      <c r="N178" s="83" t="s">
        <v>58</v>
      </c>
      <c r="O178" s="84" t="s">
        <v>58</v>
      </c>
      <c r="P178" s="85" t="s">
        <v>310</v>
      </c>
      <c r="Q178" s="86" t="s">
        <v>2858</v>
      </c>
      <c r="R178" s="87" t="s">
        <v>87</v>
      </c>
      <c r="S178" s="88">
        <f t="shared" si="6"/>
        <v>54.166666666666671</v>
      </c>
      <c r="T178" s="89">
        <v>65</v>
      </c>
      <c r="U178" s="90"/>
      <c r="V178" s="91"/>
      <c r="W178" s="92">
        <f t="shared" si="7"/>
        <v>0</v>
      </c>
      <c r="X178" s="93">
        <f t="shared" si="8"/>
        <v>0</v>
      </c>
      <c r="Y178" s="66"/>
      <c r="Z178" s="94"/>
      <c r="AA178" s="95"/>
      <c r="AB178" s="96"/>
      <c r="AC178" s="97"/>
    </row>
    <row r="179" spans="1:29" ht="15.75" hidden="1" customHeight="1" x14ac:dyDescent="0.2">
      <c r="A179" s="71" t="s">
        <v>48</v>
      </c>
      <c r="B179" s="72" t="s">
        <v>49</v>
      </c>
      <c r="C179" s="73" t="s">
        <v>50</v>
      </c>
      <c r="D179" s="74" t="s">
        <v>137</v>
      </c>
      <c r="E179" s="75" t="s">
        <v>138</v>
      </c>
      <c r="F179" s="76" t="s">
        <v>155</v>
      </c>
      <c r="G179" s="77" t="s">
        <v>1012</v>
      </c>
      <c r="H179" s="78" t="s">
        <v>1025</v>
      </c>
      <c r="I179" s="75" t="s">
        <v>147</v>
      </c>
      <c r="J179" s="128">
        <v>2017</v>
      </c>
      <c r="K179" s="80" t="s">
        <v>57</v>
      </c>
      <c r="L179" s="81">
        <v>1</v>
      </c>
      <c r="M179" s="82" t="s">
        <v>127</v>
      </c>
      <c r="N179" s="83" t="s">
        <v>58</v>
      </c>
      <c r="O179" s="84" t="s">
        <v>58</v>
      </c>
      <c r="P179" s="85" t="s">
        <v>1014</v>
      </c>
      <c r="Q179" s="86" t="s">
        <v>1026</v>
      </c>
      <c r="R179" s="87" t="s">
        <v>61</v>
      </c>
      <c r="S179" s="88">
        <f t="shared" si="6"/>
        <v>50</v>
      </c>
      <c r="T179" s="89">
        <v>60</v>
      </c>
      <c r="U179" s="90"/>
      <c r="V179" s="91"/>
      <c r="W179" s="92">
        <f t="shared" si="7"/>
        <v>0</v>
      </c>
      <c r="X179" s="93">
        <f t="shared" si="8"/>
        <v>0</v>
      </c>
      <c r="Y179" s="66"/>
      <c r="Z179" s="94"/>
      <c r="AA179" s="95"/>
      <c r="AB179" s="96"/>
      <c r="AC179" s="97"/>
    </row>
    <row r="180" spans="1:29" ht="15.75" hidden="1" customHeight="1" x14ac:dyDescent="0.2">
      <c r="A180" s="71" t="s">
        <v>48</v>
      </c>
      <c r="B180" s="72" t="s">
        <v>62</v>
      </c>
      <c r="C180" s="73" t="s">
        <v>50</v>
      </c>
      <c r="D180" s="74" t="s">
        <v>137</v>
      </c>
      <c r="E180" s="75" t="s">
        <v>138</v>
      </c>
      <c r="F180" s="76" t="s">
        <v>155</v>
      </c>
      <c r="G180" s="77" t="s">
        <v>1012</v>
      </c>
      <c r="H180" s="78" t="s">
        <v>2647</v>
      </c>
      <c r="I180" s="75" t="s">
        <v>56</v>
      </c>
      <c r="J180" s="128">
        <v>1986</v>
      </c>
      <c r="K180" s="80" t="s">
        <v>57</v>
      </c>
      <c r="L180" s="81">
        <v>5</v>
      </c>
      <c r="M180" s="82" t="s">
        <v>127</v>
      </c>
      <c r="N180" s="83" t="s">
        <v>58</v>
      </c>
      <c r="O180" s="84" t="s">
        <v>58</v>
      </c>
      <c r="P180" s="85" t="s">
        <v>2648</v>
      </c>
      <c r="Q180" s="86" t="s">
        <v>2649</v>
      </c>
      <c r="R180" s="87" t="s">
        <v>87</v>
      </c>
      <c r="S180" s="88">
        <f t="shared" si="6"/>
        <v>79.166666666666671</v>
      </c>
      <c r="T180" s="89">
        <v>95</v>
      </c>
      <c r="U180" s="90"/>
      <c r="V180" s="91"/>
      <c r="W180" s="92">
        <f t="shared" si="7"/>
        <v>0</v>
      </c>
      <c r="X180" s="93">
        <f t="shared" si="8"/>
        <v>0</v>
      </c>
      <c r="Y180" s="66"/>
      <c r="Z180" s="94"/>
      <c r="AA180" s="95"/>
      <c r="AB180" s="96"/>
      <c r="AC180" s="97"/>
    </row>
    <row r="181" spans="1:29" ht="15.75" hidden="1" customHeight="1" x14ac:dyDescent="0.2">
      <c r="A181" s="71" t="s">
        <v>48</v>
      </c>
      <c r="B181" s="72" t="s">
        <v>49</v>
      </c>
      <c r="C181" s="73" t="s">
        <v>50</v>
      </c>
      <c r="D181" s="74" t="s">
        <v>137</v>
      </c>
      <c r="E181" s="75" t="s">
        <v>138</v>
      </c>
      <c r="F181" s="76" t="s">
        <v>155</v>
      </c>
      <c r="G181" s="77" t="s">
        <v>1012</v>
      </c>
      <c r="H181" s="78" t="s">
        <v>1334</v>
      </c>
      <c r="I181" s="75" t="s">
        <v>1335</v>
      </c>
      <c r="J181" s="128">
        <v>1979</v>
      </c>
      <c r="K181" s="80" t="s">
        <v>57</v>
      </c>
      <c r="L181" s="81">
        <v>1</v>
      </c>
      <c r="M181" s="82" t="s">
        <v>1194</v>
      </c>
      <c r="N181" s="83" t="s">
        <v>58</v>
      </c>
      <c r="O181" s="84" t="s">
        <v>134</v>
      </c>
      <c r="P181" s="85" t="s">
        <v>1336</v>
      </c>
      <c r="Q181" s="86" t="s">
        <v>1337</v>
      </c>
      <c r="R181" s="87" t="s">
        <v>87</v>
      </c>
      <c r="S181" s="88">
        <f t="shared" si="6"/>
        <v>79.166666666666671</v>
      </c>
      <c r="T181" s="89">
        <v>95</v>
      </c>
      <c r="U181" s="90"/>
      <c r="V181" s="91"/>
      <c r="W181" s="92">
        <f t="shared" si="7"/>
        <v>0</v>
      </c>
      <c r="X181" s="93">
        <f t="shared" si="8"/>
        <v>0</v>
      </c>
      <c r="Y181" s="66"/>
      <c r="Z181" s="94"/>
      <c r="AA181" s="95"/>
      <c r="AB181" s="96"/>
      <c r="AC181" s="97"/>
    </row>
    <row r="182" spans="1:29" ht="15.75" hidden="1" customHeight="1" x14ac:dyDescent="0.2">
      <c r="A182" s="71" t="s">
        <v>48</v>
      </c>
      <c r="B182" s="72" t="s">
        <v>49</v>
      </c>
      <c r="C182" s="73" t="s">
        <v>50</v>
      </c>
      <c r="D182" s="74" t="s">
        <v>137</v>
      </c>
      <c r="E182" s="75" t="s">
        <v>138</v>
      </c>
      <c r="F182" s="76" t="s">
        <v>155</v>
      </c>
      <c r="G182" s="77" t="s">
        <v>1012</v>
      </c>
      <c r="H182" s="78" t="s">
        <v>1334</v>
      </c>
      <c r="I182" s="75" t="s">
        <v>1335</v>
      </c>
      <c r="J182" s="128">
        <v>1979</v>
      </c>
      <c r="K182" s="80" t="s">
        <v>57</v>
      </c>
      <c r="L182" s="81">
        <v>1</v>
      </c>
      <c r="M182" s="82" t="s">
        <v>1338</v>
      </c>
      <c r="N182" s="83" t="s">
        <v>83</v>
      </c>
      <c r="O182" s="84" t="s">
        <v>134</v>
      </c>
      <c r="P182" s="85" t="s">
        <v>1339</v>
      </c>
      <c r="Q182" s="86" t="s">
        <v>1340</v>
      </c>
      <c r="R182" s="87" t="s">
        <v>87</v>
      </c>
      <c r="S182" s="88">
        <f t="shared" si="6"/>
        <v>79.166666666666671</v>
      </c>
      <c r="T182" s="89">
        <v>95</v>
      </c>
      <c r="U182" s="90"/>
      <c r="V182" s="91"/>
      <c r="W182" s="92">
        <f t="shared" si="7"/>
        <v>0</v>
      </c>
      <c r="X182" s="93">
        <f t="shared" si="8"/>
        <v>0</v>
      </c>
      <c r="Y182" s="66"/>
      <c r="Z182" s="94"/>
      <c r="AA182" s="95"/>
      <c r="AB182" s="96"/>
      <c r="AC182" s="97"/>
    </row>
    <row r="183" spans="1:29" ht="15.75" hidden="1" customHeight="1" x14ac:dyDescent="0.2">
      <c r="A183" s="71" t="s">
        <v>48</v>
      </c>
      <c r="B183" s="72" t="s">
        <v>49</v>
      </c>
      <c r="C183" s="73" t="s">
        <v>50</v>
      </c>
      <c r="D183" s="74" t="s">
        <v>137</v>
      </c>
      <c r="E183" s="75" t="s">
        <v>138</v>
      </c>
      <c r="F183" s="76" t="s">
        <v>155</v>
      </c>
      <c r="G183" s="77" t="s">
        <v>1012</v>
      </c>
      <c r="H183" s="78" t="s">
        <v>1334</v>
      </c>
      <c r="I183" s="75" t="s">
        <v>1335</v>
      </c>
      <c r="J183" s="128">
        <v>1979</v>
      </c>
      <c r="K183" s="80" t="s">
        <v>57</v>
      </c>
      <c r="L183" s="81">
        <v>2</v>
      </c>
      <c r="M183" s="82" t="s">
        <v>149</v>
      </c>
      <c r="N183" s="83" t="s">
        <v>58</v>
      </c>
      <c r="O183" s="84" t="s">
        <v>134</v>
      </c>
      <c r="P183" s="85" t="s">
        <v>1965</v>
      </c>
      <c r="Q183" s="86" t="s">
        <v>2020</v>
      </c>
      <c r="R183" s="87" t="s">
        <v>87</v>
      </c>
      <c r="S183" s="88">
        <f t="shared" si="6"/>
        <v>79.166666666666671</v>
      </c>
      <c r="T183" s="89">
        <v>95</v>
      </c>
      <c r="U183" s="90"/>
      <c r="V183" s="91"/>
      <c r="W183" s="92">
        <f t="shared" si="7"/>
        <v>0</v>
      </c>
      <c r="X183" s="93">
        <f t="shared" si="8"/>
        <v>0</v>
      </c>
      <c r="Y183" s="66"/>
      <c r="Z183" s="94"/>
      <c r="AA183" s="95"/>
      <c r="AB183" s="96"/>
      <c r="AC183" s="97"/>
    </row>
    <row r="184" spans="1:29" ht="15.75" hidden="1" customHeight="1" x14ac:dyDescent="0.2">
      <c r="A184" s="71" t="s">
        <v>48</v>
      </c>
      <c r="B184" s="72" t="s">
        <v>49</v>
      </c>
      <c r="C184" s="73" t="s">
        <v>50</v>
      </c>
      <c r="D184" s="74" t="s">
        <v>137</v>
      </c>
      <c r="E184" s="75" t="s">
        <v>138</v>
      </c>
      <c r="F184" s="76" t="s">
        <v>155</v>
      </c>
      <c r="G184" s="77" t="s">
        <v>1012</v>
      </c>
      <c r="H184" s="78" t="s">
        <v>1334</v>
      </c>
      <c r="I184" s="75" t="s">
        <v>1335</v>
      </c>
      <c r="J184" s="128">
        <v>1979</v>
      </c>
      <c r="K184" s="80" t="s">
        <v>57</v>
      </c>
      <c r="L184" s="81">
        <v>2</v>
      </c>
      <c r="M184" s="82" t="s">
        <v>821</v>
      </c>
      <c r="N184" s="83" t="s">
        <v>83</v>
      </c>
      <c r="O184" s="84" t="s">
        <v>134</v>
      </c>
      <c r="P184" s="85" t="s">
        <v>1345</v>
      </c>
      <c r="Q184" s="86" t="s">
        <v>2021</v>
      </c>
      <c r="R184" s="87" t="s">
        <v>87</v>
      </c>
      <c r="S184" s="88">
        <f t="shared" si="6"/>
        <v>79.166666666666671</v>
      </c>
      <c r="T184" s="89">
        <v>95</v>
      </c>
      <c r="U184" s="90"/>
      <c r="V184" s="91"/>
      <c r="W184" s="92">
        <f t="shared" si="7"/>
        <v>0</v>
      </c>
      <c r="X184" s="93">
        <f t="shared" si="8"/>
        <v>0</v>
      </c>
      <c r="Y184" s="66"/>
      <c r="Z184" s="94"/>
      <c r="AA184" s="95"/>
      <c r="AB184" s="96"/>
      <c r="AC184" s="97"/>
    </row>
    <row r="185" spans="1:29" ht="15.75" hidden="1" customHeight="1" x14ac:dyDescent="0.2">
      <c r="A185" s="71" t="s">
        <v>48</v>
      </c>
      <c r="B185" s="72" t="s">
        <v>49</v>
      </c>
      <c r="C185" s="73" t="s">
        <v>50</v>
      </c>
      <c r="D185" s="74" t="s">
        <v>137</v>
      </c>
      <c r="E185" s="75" t="s">
        <v>138</v>
      </c>
      <c r="F185" s="76" t="s">
        <v>155</v>
      </c>
      <c r="G185" s="77" t="s">
        <v>1012</v>
      </c>
      <c r="H185" s="78" t="s">
        <v>2022</v>
      </c>
      <c r="I185" s="75" t="s">
        <v>787</v>
      </c>
      <c r="J185" s="128">
        <v>1978</v>
      </c>
      <c r="K185" s="80" t="s">
        <v>57</v>
      </c>
      <c r="L185" s="81">
        <v>2</v>
      </c>
      <c r="M185" s="82" t="s">
        <v>489</v>
      </c>
      <c r="N185" s="83" t="s">
        <v>58</v>
      </c>
      <c r="O185" s="84" t="s">
        <v>134</v>
      </c>
      <c r="P185" s="85" t="s">
        <v>1330</v>
      </c>
      <c r="Q185" s="86" t="s">
        <v>2023</v>
      </c>
      <c r="R185" s="87" t="s">
        <v>87</v>
      </c>
      <c r="S185" s="88">
        <f t="shared" si="6"/>
        <v>79.166666666666671</v>
      </c>
      <c r="T185" s="89">
        <v>95</v>
      </c>
      <c r="U185" s="90"/>
      <c r="V185" s="91"/>
      <c r="W185" s="92">
        <f t="shared" si="7"/>
        <v>0</v>
      </c>
      <c r="X185" s="93">
        <f t="shared" si="8"/>
        <v>0</v>
      </c>
      <c r="Y185" s="66"/>
      <c r="Z185" s="94"/>
      <c r="AA185" s="95"/>
      <c r="AB185" s="96"/>
      <c r="AC185" s="97"/>
    </row>
    <row r="186" spans="1:29" ht="15.75" hidden="1" customHeight="1" x14ac:dyDescent="0.2">
      <c r="A186" s="71" t="s">
        <v>48</v>
      </c>
      <c r="B186" s="72" t="s">
        <v>49</v>
      </c>
      <c r="C186" s="73" t="s">
        <v>50</v>
      </c>
      <c r="D186" s="74" t="s">
        <v>137</v>
      </c>
      <c r="E186" s="75" t="s">
        <v>138</v>
      </c>
      <c r="F186" s="76" t="s">
        <v>155</v>
      </c>
      <c r="G186" s="77" t="s">
        <v>1012</v>
      </c>
      <c r="H186" s="78" t="s">
        <v>2022</v>
      </c>
      <c r="I186" s="75" t="s">
        <v>787</v>
      </c>
      <c r="J186" s="128">
        <v>1978</v>
      </c>
      <c r="K186" s="80" t="s">
        <v>57</v>
      </c>
      <c r="L186" s="81">
        <v>4</v>
      </c>
      <c r="M186" s="82" t="s">
        <v>457</v>
      </c>
      <c r="N186" s="83" t="s">
        <v>58</v>
      </c>
      <c r="O186" s="84" t="s">
        <v>134</v>
      </c>
      <c r="P186" s="85" t="s">
        <v>2091</v>
      </c>
      <c r="Q186" s="86" t="s">
        <v>2528</v>
      </c>
      <c r="R186" s="87" t="s">
        <v>87</v>
      </c>
      <c r="S186" s="88">
        <f t="shared" si="6"/>
        <v>79.166666666666671</v>
      </c>
      <c r="T186" s="89">
        <v>95</v>
      </c>
      <c r="U186" s="90"/>
      <c r="V186" s="91"/>
      <c r="W186" s="92">
        <f t="shared" si="7"/>
        <v>0</v>
      </c>
      <c r="X186" s="93">
        <f t="shared" si="8"/>
        <v>0</v>
      </c>
      <c r="Y186" s="66"/>
      <c r="Z186" s="94"/>
      <c r="AA186" s="95"/>
      <c r="AB186" s="96"/>
      <c r="AC186" s="97"/>
    </row>
    <row r="187" spans="1:29" ht="15.75" hidden="1" customHeight="1" x14ac:dyDescent="0.2">
      <c r="A187" s="71" t="s">
        <v>48</v>
      </c>
      <c r="B187" s="72" t="s">
        <v>49</v>
      </c>
      <c r="C187" s="73" t="s">
        <v>92</v>
      </c>
      <c r="D187" s="74" t="s">
        <v>137</v>
      </c>
      <c r="E187" s="75" t="s">
        <v>138</v>
      </c>
      <c r="F187" s="76" t="s">
        <v>155</v>
      </c>
      <c r="G187" s="77" t="s">
        <v>1012</v>
      </c>
      <c r="H187" s="78" t="s">
        <v>1598</v>
      </c>
      <c r="I187" s="75" t="s">
        <v>507</v>
      </c>
      <c r="J187" s="128">
        <v>1995</v>
      </c>
      <c r="K187" s="80" t="s">
        <v>148</v>
      </c>
      <c r="L187" s="81">
        <v>1</v>
      </c>
      <c r="M187" s="82" t="s">
        <v>71</v>
      </c>
      <c r="N187" s="83" t="s">
        <v>58</v>
      </c>
      <c r="O187" s="84" t="s">
        <v>58</v>
      </c>
      <c r="P187" s="85" t="s">
        <v>1599</v>
      </c>
      <c r="Q187" s="86" t="s">
        <v>1600</v>
      </c>
      <c r="R187" s="87" t="s">
        <v>61</v>
      </c>
      <c r="S187" s="88">
        <f t="shared" si="6"/>
        <v>58.333333333333336</v>
      </c>
      <c r="T187" s="89">
        <v>70</v>
      </c>
      <c r="U187" s="90"/>
      <c r="V187" s="91"/>
      <c r="W187" s="92">
        <f t="shared" si="7"/>
        <v>0</v>
      </c>
      <c r="X187" s="93">
        <f t="shared" si="8"/>
        <v>0</v>
      </c>
      <c r="Y187" s="66"/>
      <c r="Z187" s="94"/>
      <c r="AA187" s="95"/>
      <c r="AB187" s="96"/>
      <c r="AC187" s="97"/>
    </row>
    <row r="188" spans="1:29" ht="15.75" hidden="1" customHeight="1" x14ac:dyDescent="0.2">
      <c r="A188" s="71" t="s">
        <v>48</v>
      </c>
      <c r="B188" s="72" t="s">
        <v>49</v>
      </c>
      <c r="C188" s="73" t="s">
        <v>92</v>
      </c>
      <c r="D188" s="74" t="s">
        <v>137</v>
      </c>
      <c r="E188" s="75" t="s">
        <v>138</v>
      </c>
      <c r="F188" s="76" t="s">
        <v>155</v>
      </c>
      <c r="G188" s="77" t="s">
        <v>1012</v>
      </c>
      <c r="H188" s="78" t="s">
        <v>1601</v>
      </c>
      <c r="I188" s="75" t="s">
        <v>56</v>
      </c>
      <c r="J188" s="128">
        <v>1996</v>
      </c>
      <c r="K188" s="80" t="s">
        <v>148</v>
      </c>
      <c r="L188" s="81">
        <v>1</v>
      </c>
      <c r="M188" s="82" t="s">
        <v>71</v>
      </c>
      <c r="N188" s="83" t="s">
        <v>58</v>
      </c>
      <c r="O188" s="84" t="s">
        <v>58</v>
      </c>
      <c r="P188" s="85" t="s">
        <v>813</v>
      </c>
      <c r="Q188" s="86" t="s">
        <v>1602</v>
      </c>
      <c r="R188" s="87" t="s">
        <v>61</v>
      </c>
      <c r="S188" s="88">
        <f t="shared" si="6"/>
        <v>58.333333333333336</v>
      </c>
      <c r="T188" s="89">
        <v>70</v>
      </c>
      <c r="U188" s="90"/>
      <c r="V188" s="91"/>
      <c r="W188" s="92">
        <f t="shared" si="7"/>
        <v>0</v>
      </c>
      <c r="X188" s="93">
        <f t="shared" si="8"/>
        <v>0</v>
      </c>
      <c r="Y188" s="66"/>
      <c r="Z188" s="94"/>
      <c r="AA188" s="95"/>
      <c r="AB188" s="96"/>
      <c r="AC188" s="97"/>
    </row>
    <row r="189" spans="1:29" ht="15.75" hidden="1" customHeight="1" x14ac:dyDescent="0.2">
      <c r="A189" s="71" t="s">
        <v>48</v>
      </c>
      <c r="B189" s="72" t="s">
        <v>62</v>
      </c>
      <c r="C189" s="73" t="s">
        <v>50</v>
      </c>
      <c r="D189" s="74" t="s">
        <v>137</v>
      </c>
      <c r="E189" s="75" t="s">
        <v>138</v>
      </c>
      <c r="F189" s="76" t="s">
        <v>155</v>
      </c>
      <c r="G189" s="77" t="s">
        <v>245</v>
      </c>
      <c r="H189" s="78" t="s">
        <v>2632</v>
      </c>
      <c r="I189" s="75" t="s">
        <v>162</v>
      </c>
      <c r="J189" s="128">
        <v>2009</v>
      </c>
      <c r="K189" s="80" t="s">
        <v>148</v>
      </c>
      <c r="L189" s="81">
        <v>5</v>
      </c>
      <c r="M189" s="82" t="s">
        <v>127</v>
      </c>
      <c r="N189" s="83" t="s">
        <v>58</v>
      </c>
      <c r="O189" s="84" t="s">
        <v>58</v>
      </c>
      <c r="P189" s="85" t="s">
        <v>2633</v>
      </c>
      <c r="Q189" s="86" t="s">
        <v>2634</v>
      </c>
      <c r="R189" s="87" t="s">
        <v>87</v>
      </c>
      <c r="S189" s="88">
        <f t="shared" si="6"/>
        <v>16.666666666666668</v>
      </c>
      <c r="T189" s="89">
        <v>20</v>
      </c>
      <c r="U189" s="90"/>
      <c r="V189" s="91"/>
      <c r="W189" s="92">
        <f t="shared" si="7"/>
        <v>0</v>
      </c>
      <c r="X189" s="93">
        <f t="shared" si="8"/>
        <v>0</v>
      </c>
      <c r="Y189" s="66"/>
      <c r="Z189" s="94"/>
      <c r="AA189" s="95"/>
      <c r="AB189" s="96"/>
      <c r="AC189" s="97"/>
    </row>
    <row r="190" spans="1:29" ht="15.75" hidden="1" customHeight="1" x14ac:dyDescent="0.2">
      <c r="A190" s="71" t="s">
        <v>48</v>
      </c>
      <c r="B190" s="72" t="s">
        <v>62</v>
      </c>
      <c r="C190" s="73" t="s">
        <v>50</v>
      </c>
      <c r="D190" s="74" t="s">
        <v>137</v>
      </c>
      <c r="E190" s="75" t="s">
        <v>138</v>
      </c>
      <c r="F190" s="76" t="s">
        <v>155</v>
      </c>
      <c r="G190" s="77" t="s">
        <v>245</v>
      </c>
      <c r="H190" s="78" t="s">
        <v>246</v>
      </c>
      <c r="I190" s="75" t="s">
        <v>56</v>
      </c>
      <c r="J190" s="128">
        <v>2009</v>
      </c>
      <c r="K190" s="80" t="s">
        <v>148</v>
      </c>
      <c r="L190" s="81">
        <v>8</v>
      </c>
      <c r="M190" s="82" t="s">
        <v>127</v>
      </c>
      <c r="N190" s="83" t="s">
        <v>58</v>
      </c>
      <c r="O190" s="84" t="s">
        <v>58</v>
      </c>
      <c r="P190" s="85" t="s">
        <v>491</v>
      </c>
      <c r="Q190" s="86" t="s">
        <v>2977</v>
      </c>
      <c r="R190" s="87" t="s">
        <v>87</v>
      </c>
      <c r="S190" s="88">
        <f t="shared" si="6"/>
        <v>29.166666666666668</v>
      </c>
      <c r="T190" s="89">
        <v>35</v>
      </c>
      <c r="U190" s="90"/>
      <c r="V190" s="91"/>
      <c r="W190" s="92">
        <f t="shared" si="7"/>
        <v>0</v>
      </c>
      <c r="X190" s="93">
        <f t="shared" si="8"/>
        <v>0</v>
      </c>
      <c r="Y190" s="66"/>
      <c r="Z190" s="94"/>
      <c r="AA190" s="95"/>
      <c r="AB190" s="96"/>
      <c r="AC190" s="97"/>
    </row>
    <row r="191" spans="1:29" ht="15.75" hidden="1" customHeight="1" x14ac:dyDescent="0.2">
      <c r="A191" s="71" t="s">
        <v>48</v>
      </c>
      <c r="B191" s="72" t="s">
        <v>62</v>
      </c>
      <c r="C191" s="73" t="s">
        <v>50</v>
      </c>
      <c r="D191" s="74" t="s">
        <v>137</v>
      </c>
      <c r="E191" s="75" t="s">
        <v>138</v>
      </c>
      <c r="F191" s="76" t="s">
        <v>159</v>
      </c>
      <c r="G191" s="77" t="s">
        <v>145</v>
      </c>
      <c r="H191" s="78" t="s">
        <v>1246</v>
      </c>
      <c r="I191" s="75" t="s">
        <v>162</v>
      </c>
      <c r="J191" s="128">
        <v>2012</v>
      </c>
      <c r="K191" s="80" t="s">
        <v>148</v>
      </c>
      <c r="L191" s="81">
        <v>1</v>
      </c>
      <c r="M191" s="82" t="s">
        <v>71</v>
      </c>
      <c r="N191" s="83" t="s">
        <v>58</v>
      </c>
      <c r="O191" s="84" t="s">
        <v>58</v>
      </c>
      <c r="P191" s="85" t="s">
        <v>1247</v>
      </c>
      <c r="Q191" s="86" t="s">
        <v>1248</v>
      </c>
      <c r="R191" s="87" t="s">
        <v>61</v>
      </c>
      <c r="S191" s="88">
        <f t="shared" si="6"/>
        <v>25</v>
      </c>
      <c r="T191" s="89">
        <v>30</v>
      </c>
      <c r="U191" s="90"/>
      <c r="V191" s="91"/>
      <c r="W191" s="92">
        <f t="shared" si="7"/>
        <v>0</v>
      </c>
      <c r="X191" s="93">
        <f t="shared" si="8"/>
        <v>0</v>
      </c>
      <c r="Y191" s="66"/>
      <c r="Z191" s="94"/>
      <c r="AA191" s="95"/>
      <c r="AB191" s="96"/>
      <c r="AC191" s="97"/>
    </row>
    <row r="192" spans="1:29" ht="15.75" hidden="1" customHeight="1" x14ac:dyDescent="0.2">
      <c r="A192" s="71" t="s">
        <v>48</v>
      </c>
      <c r="B192" s="72" t="s">
        <v>62</v>
      </c>
      <c r="C192" s="73" t="s">
        <v>50</v>
      </c>
      <c r="D192" s="74" t="s">
        <v>137</v>
      </c>
      <c r="E192" s="75" t="s">
        <v>138</v>
      </c>
      <c r="F192" s="76" t="s">
        <v>159</v>
      </c>
      <c r="G192" s="77" t="s">
        <v>145</v>
      </c>
      <c r="H192" s="78" t="s">
        <v>1291</v>
      </c>
      <c r="I192" s="75" t="s">
        <v>56</v>
      </c>
      <c r="J192" s="128">
        <v>2002</v>
      </c>
      <c r="K192" s="80" t="s">
        <v>57</v>
      </c>
      <c r="L192" s="81">
        <v>1</v>
      </c>
      <c r="M192" s="82" t="s">
        <v>127</v>
      </c>
      <c r="N192" s="83" t="s">
        <v>58</v>
      </c>
      <c r="O192" s="84" t="s">
        <v>58</v>
      </c>
      <c r="P192" s="85" t="s">
        <v>1286</v>
      </c>
      <c r="Q192" s="86" t="s">
        <v>1292</v>
      </c>
      <c r="R192" s="87" t="s">
        <v>61</v>
      </c>
      <c r="S192" s="88">
        <f t="shared" si="6"/>
        <v>33.333333333333336</v>
      </c>
      <c r="T192" s="89">
        <v>40</v>
      </c>
      <c r="U192" s="90"/>
      <c r="V192" s="91"/>
      <c r="W192" s="92">
        <f t="shared" si="7"/>
        <v>0</v>
      </c>
      <c r="X192" s="93">
        <f t="shared" si="8"/>
        <v>0</v>
      </c>
      <c r="Y192" s="66"/>
      <c r="Z192" s="94"/>
      <c r="AA192" s="95"/>
      <c r="AB192" s="96"/>
      <c r="AC192" s="97"/>
    </row>
    <row r="193" spans="1:29" ht="15.75" hidden="1" customHeight="1" x14ac:dyDescent="0.2">
      <c r="A193" s="71" t="s">
        <v>48</v>
      </c>
      <c r="B193" s="72" t="s">
        <v>62</v>
      </c>
      <c r="C193" s="73" t="s">
        <v>50</v>
      </c>
      <c r="D193" s="74" t="s">
        <v>137</v>
      </c>
      <c r="E193" s="75" t="s">
        <v>138</v>
      </c>
      <c r="F193" s="76" t="s">
        <v>159</v>
      </c>
      <c r="G193" s="77" t="s">
        <v>145</v>
      </c>
      <c r="H193" s="78" t="s">
        <v>1291</v>
      </c>
      <c r="I193" s="75" t="s">
        <v>56</v>
      </c>
      <c r="J193" s="128">
        <v>2004</v>
      </c>
      <c r="K193" s="80" t="s">
        <v>57</v>
      </c>
      <c r="L193" s="81">
        <v>1</v>
      </c>
      <c r="M193" s="82" t="s">
        <v>127</v>
      </c>
      <c r="N193" s="83" t="s">
        <v>58</v>
      </c>
      <c r="O193" s="84" t="s">
        <v>58</v>
      </c>
      <c r="P193" s="85" t="s">
        <v>1286</v>
      </c>
      <c r="Q193" s="86" t="s">
        <v>1293</v>
      </c>
      <c r="R193" s="87" t="s">
        <v>61</v>
      </c>
      <c r="S193" s="88">
        <f t="shared" si="6"/>
        <v>33.333333333333336</v>
      </c>
      <c r="T193" s="89">
        <v>40</v>
      </c>
      <c r="U193" s="90"/>
      <c r="V193" s="91"/>
      <c r="W193" s="92">
        <f t="shared" si="7"/>
        <v>0</v>
      </c>
      <c r="X193" s="93">
        <f t="shared" si="8"/>
        <v>0</v>
      </c>
      <c r="Y193" s="66"/>
      <c r="Z193" s="94"/>
      <c r="AA193" s="95"/>
      <c r="AB193" s="96"/>
      <c r="AC193" s="97"/>
    </row>
    <row r="194" spans="1:29" ht="15.75" hidden="1" customHeight="1" x14ac:dyDescent="0.2">
      <c r="A194" s="71" t="s">
        <v>48</v>
      </c>
      <c r="B194" s="72" t="s">
        <v>62</v>
      </c>
      <c r="C194" s="73" t="s">
        <v>50</v>
      </c>
      <c r="D194" s="74" t="s">
        <v>137</v>
      </c>
      <c r="E194" s="75" t="s">
        <v>138</v>
      </c>
      <c r="F194" s="76" t="s">
        <v>159</v>
      </c>
      <c r="G194" s="77" t="s">
        <v>145</v>
      </c>
      <c r="H194" s="78" t="s">
        <v>1291</v>
      </c>
      <c r="I194" s="75" t="s">
        <v>56</v>
      </c>
      <c r="J194" s="128">
        <v>2005</v>
      </c>
      <c r="K194" s="80" t="s">
        <v>57</v>
      </c>
      <c r="L194" s="81">
        <v>2</v>
      </c>
      <c r="M194" s="82" t="s">
        <v>127</v>
      </c>
      <c r="N194" s="83" t="s">
        <v>58</v>
      </c>
      <c r="O194" s="84" t="s">
        <v>58</v>
      </c>
      <c r="P194" s="85" t="s">
        <v>1286</v>
      </c>
      <c r="Q194" s="86" t="s">
        <v>1995</v>
      </c>
      <c r="R194" s="87" t="s">
        <v>61</v>
      </c>
      <c r="S194" s="88">
        <f t="shared" si="6"/>
        <v>33.333333333333336</v>
      </c>
      <c r="T194" s="89">
        <v>40</v>
      </c>
      <c r="U194" s="90"/>
      <c r="V194" s="91"/>
      <c r="W194" s="92">
        <f t="shared" si="7"/>
        <v>0</v>
      </c>
      <c r="X194" s="93">
        <f t="shared" si="8"/>
        <v>0</v>
      </c>
      <c r="Y194" s="66"/>
      <c r="Z194" s="94"/>
      <c r="AA194" s="95"/>
      <c r="AB194" s="96"/>
      <c r="AC194" s="97"/>
    </row>
    <row r="195" spans="1:29" ht="15.75" hidden="1" customHeight="1" x14ac:dyDescent="0.2">
      <c r="A195" s="71" t="s">
        <v>48</v>
      </c>
      <c r="B195" s="72" t="s">
        <v>62</v>
      </c>
      <c r="C195" s="73" t="s">
        <v>50</v>
      </c>
      <c r="D195" s="74" t="s">
        <v>137</v>
      </c>
      <c r="E195" s="75" t="s">
        <v>138</v>
      </c>
      <c r="F195" s="76" t="s">
        <v>159</v>
      </c>
      <c r="G195" s="77" t="s">
        <v>145</v>
      </c>
      <c r="H195" s="78" t="s">
        <v>1291</v>
      </c>
      <c r="I195" s="75" t="s">
        <v>56</v>
      </c>
      <c r="J195" s="128">
        <v>2007</v>
      </c>
      <c r="K195" s="80" t="s">
        <v>57</v>
      </c>
      <c r="L195" s="81">
        <v>1</v>
      </c>
      <c r="M195" s="82" t="s">
        <v>127</v>
      </c>
      <c r="N195" s="83" t="s">
        <v>58</v>
      </c>
      <c r="O195" s="84" t="s">
        <v>58</v>
      </c>
      <c r="P195" s="85" t="s">
        <v>1286</v>
      </c>
      <c r="Q195" s="86" t="s">
        <v>1294</v>
      </c>
      <c r="R195" s="87" t="s">
        <v>61</v>
      </c>
      <c r="S195" s="88">
        <f t="shared" si="6"/>
        <v>33.333333333333336</v>
      </c>
      <c r="T195" s="89">
        <v>40</v>
      </c>
      <c r="U195" s="90"/>
      <c r="V195" s="91"/>
      <c r="W195" s="92">
        <f t="shared" si="7"/>
        <v>0</v>
      </c>
      <c r="X195" s="93">
        <f t="shared" si="8"/>
        <v>0</v>
      </c>
      <c r="Y195" s="66"/>
      <c r="Z195" s="94"/>
      <c r="AA195" s="95"/>
      <c r="AB195" s="96"/>
      <c r="AC195" s="97"/>
    </row>
    <row r="196" spans="1:29" ht="15.75" hidden="1" customHeight="1" x14ac:dyDescent="0.2">
      <c r="A196" s="71" t="s">
        <v>48</v>
      </c>
      <c r="B196" s="72" t="s">
        <v>62</v>
      </c>
      <c r="C196" s="73" t="s">
        <v>50</v>
      </c>
      <c r="D196" s="74" t="s">
        <v>137</v>
      </c>
      <c r="E196" s="75" t="s">
        <v>138</v>
      </c>
      <c r="F196" s="76" t="s">
        <v>159</v>
      </c>
      <c r="G196" s="77" t="s">
        <v>1295</v>
      </c>
      <c r="H196" s="78" t="s">
        <v>1997</v>
      </c>
      <c r="I196" s="75" t="s">
        <v>56</v>
      </c>
      <c r="J196" s="128">
        <v>2002</v>
      </c>
      <c r="K196" s="80" t="s">
        <v>171</v>
      </c>
      <c r="L196" s="81">
        <v>2</v>
      </c>
      <c r="M196" s="82" t="s">
        <v>127</v>
      </c>
      <c r="N196" s="83" t="s">
        <v>58</v>
      </c>
      <c r="O196" s="84" t="s">
        <v>58</v>
      </c>
      <c r="P196" s="85" t="s">
        <v>1313</v>
      </c>
      <c r="Q196" s="86" t="s">
        <v>1998</v>
      </c>
      <c r="R196" s="87" t="s">
        <v>61</v>
      </c>
      <c r="S196" s="88">
        <f t="shared" si="6"/>
        <v>66.666666666666671</v>
      </c>
      <c r="T196" s="89">
        <v>80</v>
      </c>
      <c r="U196" s="90"/>
      <c r="V196" s="91"/>
      <c r="W196" s="92">
        <f t="shared" si="7"/>
        <v>0</v>
      </c>
      <c r="X196" s="93">
        <f t="shared" si="8"/>
        <v>0</v>
      </c>
      <c r="Y196" s="66"/>
      <c r="Z196" s="94"/>
      <c r="AA196" s="95"/>
      <c r="AB196" s="96"/>
      <c r="AC196" s="97"/>
    </row>
    <row r="197" spans="1:29" ht="15.75" hidden="1" customHeight="1" x14ac:dyDescent="0.2">
      <c r="A197" s="71" t="s">
        <v>48</v>
      </c>
      <c r="B197" s="72" t="s">
        <v>62</v>
      </c>
      <c r="C197" s="73" t="s">
        <v>50</v>
      </c>
      <c r="D197" s="74" t="s">
        <v>137</v>
      </c>
      <c r="E197" s="75" t="s">
        <v>138</v>
      </c>
      <c r="F197" s="76" t="s">
        <v>159</v>
      </c>
      <c r="G197" s="77" t="s">
        <v>1295</v>
      </c>
      <c r="H197" s="78" t="s">
        <v>1299</v>
      </c>
      <c r="I197" s="75" t="s">
        <v>56</v>
      </c>
      <c r="J197" s="128">
        <v>2003</v>
      </c>
      <c r="K197" s="80" t="s">
        <v>57</v>
      </c>
      <c r="L197" s="81">
        <v>1</v>
      </c>
      <c r="M197" s="82" t="s">
        <v>127</v>
      </c>
      <c r="N197" s="83" t="s">
        <v>58</v>
      </c>
      <c r="O197" s="84" t="s">
        <v>73</v>
      </c>
      <c r="P197" s="85" t="s">
        <v>1297</v>
      </c>
      <c r="Q197" s="86" t="s">
        <v>1300</v>
      </c>
      <c r="R197" s="87" t="s">
        <v>61</v>
      </c>
      <c r="S197" s="88">
        <f t="shared" si="6"/>
        <v>33.333333333333336</v>
      </c>
      <c r="T197" s="89">
        <v>40</v>
      </c>
      <c r="U197" s="90"/>
      <c r="V197" s="91"/>
      <c r="W197" s="92">
        <f t="shared" si="7"/>
        <v>0</v>
      </c>
      <c r="X197" s="93">
        <f t="shared" si="8"/>
        <v>0</v>
      </c>
      <c r="Y197" s="66"/>
      <c r="Z197" s="94"/>
      <c r="AA197" s="95"/>
      <c r="AB197" s="96"/>
      <c r="AC197" s="97"/>
    </row>
    <row r="198" spans="1:29" ht="15.75" hidden="1" customHeight="1" x14ac:dyDescent="0.2">
      <c r="A198" s="71" t="s">
        <v>48</v>
      </c>
      <c r="B198" s="72" t="s">
        <v>62</v>
      </c>
      <c r="C198" s="73" t="s">
        <v>50</v>
      </c>
      <c r="D198" s="74" t="s">
        <v>137</v>
      </c>
      <c r="E198" s="75" t="s">
        <v>138</v>
      </c>
      <c r="F198" s="76" t="s">
        <v>159</v>
      </c>
      <c r="G198" s="77" t="s">
        <v>1295</v>
      </c>
      <c r="H198" s="78" t="s">
        <v>1999</v>
      </c>
      <c r="I198" s="75" t="s">
        <v>56</v>
      </c>
      <c r="J198" s="128">
        <v>2004</v>
      </c>
      <c r="K198" s="80" t="s">
        <v>57</v>
      </c>
      <c r="L198" s="81">
        <v>2</v>
      </c>
      <c r="M198" s="82" t="s">
        <v>127</v>
      </c>
      <c r="N198" s="83" t="s">
        <v>58</v>
      </c>
      <c r="O198" s="84" t="s">
        <v>73</v>
      </c>
      <c r="P198" s="85" t="s">
        <v>1297</v>
      </c>
      <c r="Q198" s="86" t="s">
        <v>2000</v>
      </c>
      <c r="R198" s="87" t="s">
        <v>61</v>
      </c>
      <c r="S198" s="88">
        <f t="shared" si="6"/>
        <v>33.333333333333336</v>
      </c>
      <c r="T198" s="89">
        <v>40</v>
      </c>
      <c r="U198" s="90"/>
      <c r="V198" s="91"/>
      <c r="W198" s="92">
        <f t="shared" si="7"/>
        <v>0</v>
      </c>
      <c r="X198" s="93">
        <f t="shared" si="8"/>
        <v>0</v>
      </c>
      <c r="Y198" s="66"/>
      <c r="Z198" s="94"/>
      <c r="AA198" s="95"/>
      <c r="AB198" s="96"/>
      <c r="AC198" s="97"/>
    </row>
    <row r="199" spans="1:29" ht="15.75" hidden="1" customHeight="1" x14ac:dyDescent="0.2">
      <c r="A199" s="71" t="s">
        <v>48</v>
      </c>
      <c r="B199" s="72" t="s">
        <v>62</v>
      </c>
      <c r="C199" s="73" t="s">
        <v>50</v>
      </c>
      <c r="D199" s="74" t="s">
        <v>137</v>
      </c>
      <c r="E199" s="75" t="s">
        <v>138</v>
      </c>
      <c r="F199" s="76" t="s">
        <v>159</v>
      </c>
      <c r="G199" s="77" t="s">
        <v>1295</v>
      </c>
      <c r="H199" s="78" t="s">
        <v>2645</v>
      </c>
      <c r="I199" s="75" t="s">
        <v>56</v>
      </c>
      <c r="J199" s="128">
        <v>2007</v>
      </c>
      <c r="K199" s="80" t="s">
        <v>57</v>
      </c>
      <c r="L199" s="81">
        <v>5</v>
      </c>
      <c r="M199" s="82" t="s">
        <v>127</v>
      </c>
      <c r="N199" s="83" t="s">
        <v>58</v>
      </c>
      <c r="O199" s="84" t="s">
        <v>73</v>
      </c>
      <c r="P199" s="85" t="s">
        <v>1297</v>
      </c>
      <c r="Q199" s="86" t="s">
        <v>2646</v>
      </c>
      <c r="R199" s="87" t="s">
        <v>61</v>
      </c>
      <c r="S199" s="88">
        <f t="shared" si="6"/>
        <v>29.166666666666668</v>
      </c>
      <c r="T199" s="89">
        <v>35</v>
      </c>
      <c r="U199" s="90"/>
      <c r="V199" s="91"/>
      <c r="W199" s="92">
        <f t="shared" si="7"/>
        <v>0</v>
      </c>
      <c r="X199" s="93">
        <f t="shared" si="8"/>
        <v>0</v>
      </c>
      <c r="Y199" s="66"/>
      <c r="Z199" s="94"/>
      <c r="AA199" s="95"/>
      <c r="AB199" s="96"/>
      <c r="AC199" s="97"/>
    </row>
    <row r="200" spans="1:29" ht="15.75" hidden="1" customHeight="1" x14ac:dyDescent="0.2">
      <c r="A200" s="71" t="s">
        <v>48</v>
      </c>
      <c r="B200" s="72" t="s">
        <v>62</v>
      </c>
      <c r="C200" s="73" t="s">
        <v>50</v>
      </c>
      <c r="D200" s="74" t="s">
        <v>137</v>
      </c>
      <c r="E200" s="75" t="s">
        <v>138</v>
      </c>
      <c r="F200" s="76" t="s">
        <v>159</v>
      </c>
      <c r="G200" s="77" t="s">
        <v>1295</v>
      </c>
      <c r="H200" s="78" t="s">
        <v>1301</v>
      </c>
      <c r="I200" s="75" t="s">
        <v>56</v>
      </c>
      <c r="J200" s="128">
        <v>2009</v>
      </c>
      <c r="K200" s="80" t="s">
        <v>57</v>
      </c>
      <c r="L200" s="81">
        <v>1</v>
      </c>
      <c r="M200" s="82" t="s">
        <v>127</v>
      </c>
      <c r="N200" s="83" t="s">
        <v>58</v>
      </c>
      <c r="O200" s="84" t="s">
        <v>73</v>
      </c>
      <c r="P200" s="85" t="s">
        <v>1297</v>
      </c>
      <c r="Q200" s="86" t="s">
        <v>1302</v>
      </c>
      <c r="R200" s="87" t="s">
        <v>61</v>
      </c>
      <c r="S200" s="88">
        <f t="shared" si="6"/>
        <v>33.333333333333336</v>
      </c>
      <c r="T200" s="89">
        <v>40</v>
      </c>
      <c r="U200" s="90"/>
      <c r="V200" s="91"/>
      <c r="W200" s="92">
        <f t="shared" si="7"/>
        <v>0</v>
      </c>
      <c r="X200" s="93">
        <f t="shared" si="8"/>
        <v>0</v>
      </c>
      <c r="Y200" s="66"/>
      <c r="Z200" s="94"/>
      <c r="AA200" s="95"/>
      <c r="AB200" s="96"/>
      <c r="AC200" s="97"/>
    </row>
    <row r="201" spans="1:29" ht="15.75" hidden="1" customHeight="1" x14ac:dyDescent="0.2">
      <c r="A201" s="71" t="s">
        <v>48</v>
      </c>
      <c r="B201" s="72" t="s">
        <v>62</v>
      </c>
      <c r="C201" s="73" t="s">
        <v>50</v>
      </c>
      <c r="D201" s="74" t="s">
        <v>137</v>
      </c>
      <c r="E201" s="75" t="s">
        <v>138</v>
      </c>
      <c r="F201" s="76" t="s">
        <v>159</v>
      </c>
      <c r="G201" s="77" t="s">
        <v>1295</v>
      </c>
      <c r="H201" s="78" t="s">
        <v>1296</v>
      </c>
      <c r="I201" s="75" t="s">
        <v>56</v>
      </c>
      <c r="J201" s="128">
        <v>2007</v>
      </c>
      <c r="K201" s="80" t="s">
        <v>57</v>
      </c>
      <c r="L201" s="81">
        <v>1</v>
      </c>
      <c r="M201" s="82" t="s">
        <v>127</v>
      </c>
      <c r="N201" s="83" t="s">
        <v>58</v>
      </c>
      <c r="O201" s="84" t="s">
        <v>73</v>
      </c>
      <c r="P201" s="85" t="s">
        <v>1297</v>
      </c>
      <c r="Q201" s="86" t="s">
        <v>1298</v>
      </c>
      <c r="R201" s="87" t="s">
        <v>61</v>
      </c>
      <c r="S201" s="88">
        <f t="shared" si="6"/>
        <v>37.5</v>
      </c>
      <c r="T201" s="89">
        <v>45</v>
      </c>
      <c r="U201" s="90"/>
      <c r="V201" s="91"/>
      <c r="W201" s="92">
        <f t="shared" si="7"/>
        <v>0</v>
      </c>
      <c r="X201" s="93">
        <f t="shared" si="8"/>
        <v>0</v>
      </c>
      <c r="Y201" s="66"/>
      <c r="Z201" s="94"/>
      <c r="AA201" s="95"/>
      <c r="AB201" s="96"/>
      <c r="AC201" s="97"/>
    </row>
    <row r="202" spans="1:29" ht="15.75" hidden="1" customHeight="1" x14ac:dyDescent="0.2">
      <c r="A202" s="71" t="s">
        <v>48</v>
      </c>
      <c r="B202" s="72" t="s">
        <v>62</v>
      </c>
      <c r="C202" s="73" t="s">
        <v>50</v>
      </c>
      <c r="D202" s="74" t="s">
        <v>137</v>
      </c>
      <c r="E202" s="75" t="s">
        <v>138</v>
      </c>
      <c r="F202" s="76" t="s">
        <v>159</v>
      </c>
      <c r="G202" s="77" t="s">
        <v>1295</v>
      </c>
      <c r="H202" s="78" t="s">
        <v>1296</v>
      </c>
      <c r="I202" s="75" t="s">
        <v>56</v>
      </c>
      <c r="J202" s="128">
        <v>2009</v>
      </c>
      <c r="K202" s="80" t="s">
        <v>57</v>
      </c>
      <c r="L202" s="81">
        <v>2</v>
      </c>
      <c r="M202" s="82" t="s">
        <v>127</v>
      </c>
      <c r="N202" s="83" t="s">
        <v>58</v>
      </c>
      <c r="O202" s="84" t="s">
        <v>73</v>
      </c>
      <c r="P202" s="85" t="s">
        <v>1297</v>
      </c>
      <c r="Q202" s="86" t="s">
        <v>1996</v>
      </c>
      <c r="R202" s="87" t="s">
        <v>61</v>
      </c>
      <c r="S202" s="88">
        <f t="shared" si="6"/>
        <v>33.333333333333336</v>
      </c>
      <c r="T202" s="89">
        <v>40</v>
      </c>
      <c r="U202" s="90"/>
      <c r="V202" s="91"/>
      <c r="W202" s="92">
        <f t="shared" si="7"/>
        <v>0</v>
      </c>
      <c r="X202" s="93">
        <f t="shared" si="8"/>
        <v>0</v>
      </c>
      <c r="Y202" s="66"/>
      <c r="Z202" s="94"/>
      <c r="AA202" s="95"/>
      <c r="AB202" s="96"/>
      <c r="AC202" s="97"/>
    </row>
    <row r="203" spans="1:29" ht="15.75" hidden="1" customHeight="1" x14ac:dyDescent="0.2">
      <c r="A203" s="71" t="s">
        <v>48</v>
      </c>
      <c r="B203" s="72" t="s">
        <v>62</v>
      </c>
      <c r="C203" s="73" t="s">
        <v>50</v>
      </c>
      <c r="D203" s="74" t="s">
        <v>137</v>
      </c>
      <c r="E203" s="75" t="s">
        <v>138</v>
      </c>
      <c r="F203" s="76" t="s">
        <v>159</v>
      </c>
      <c r="G203" s="77" t="s">
        <v>855</v>
      </c>
      <c r="H203" s="78" t="s">
        <v>856</v>
      </c>
      <c r="I203" s="75" t="s">
        <v>56</v>
      </c>
      <c r="J203" s="128">
        <v>2009</v>
      </c>
      <c r="K203" s="80" t="s">
        <v>171</v>
      </c>
      <c r="L203" s="81">
        <v>1</v>
      </c>
      <c r="M203" s="82" t="s">
        <v>127</v>
      </c>
      <c r="N203" s="83" t="s">
        <v>58</v>
      </c>
      <c r="O203" s="84" t="s">
        <v>58</v>
      </c>
      <c r="P203" s="85" t="s">
        <v>857</v>
      </c>
      <c r="Q203" s="86" t="s">
        <v>858</v>
      </c>
      <c r="R203" s="87" t="s">
        <v>61</v>
      </c>
      <c r="S203" s="88">
        <f t="shared" si="6"/>
        <v>62.5</v>
      </c>
      <c r="T203" s="89">
        <v>75</v>
      </c>
      <c r="U203" s="90"/>
      <c r="V203" s="91"/>
      <c r="W203" s="92">
        <f t="shared" si="7"/>
        <v>0</v>
      </c>
      <c r="X203" s="93">
        <f t="shared" si="8"/>
        <v>0</v>
      </c>
      <c r="Y203" s="66"/>
      <c r="Z203" s="94"/>
      <c r="AA203" s="95"/>
      <c r="AB203" s="96"/>
      <c r="AC203" s="97"/>
    </row>
    <row r="204" spans="1:29" ht="15.75" hidden="1" customHeight="1" x14ac:dyDescent="0.2">
      <c r="A204" s="71" t="s">
        <v>48</v>
      </c>
      <c r="B204" s="72" t="s">
        <v>62</v>
      </c>
      <c r="C204" s="73" t="s">
        <v>50</v>
      </c>
      <c r="D204" s="74" t="s">
        <v>137</v>
      </c>
      <c r="E204" s="75" t="s">
        <v>138</v>
      </c>
      <c r="F204" s="76" t="s">
        <v>159</v>
      </c>
      <c r="G204" s="77" t="s">
        <v>257</v>
      </c>
      <c r="H204" s="78" t="s">
        <v>1303</v>
      </c>
      <c r="I204" s="75" t="s">
        <v>56</v>
      </c>
      <c r="J204" s="128">
        <v>2012</v>
      </c>
      <c r="K204" s="80" t="s">
        <v>57</v>
      </c>
      <c r="L204" s="81">
        <v>1</v>
      </c>
      <c r="M204" s="82" t="s">
        <v>127</v>
      </c>
      <c r="N204" s="83" t="s">
        <v>58</v>
      </c>
      <c r="O204" s="84" t="s">
        <v>58</v>
      </c>
      <c r="P204" s="85" t="s">
        <v>1304</v>
      </c>
      <c r="Q204" s="86" t="s">
        <v>1305</v>
      </c>
      <c r="R204" s="87" t="s">
        <v>61</v>
      </c>
      <c r="S204" s="88">
        <f t="shared" si="6"/>
        <v>37.5</v>
      </c>
      <c r="T204" s="89">
        <v>45</v>
      </c>
      <c r="U204" s="90"/>
      <c r="V204" s="91"/>
      <c r="W204" s="92">
        <f t="shared" si="7"/>
        <v>0</v>
      </c>
      <c r="X204" s="93">
        <f t="shared" si="8"/>
        <v>0</v>
      </c>
      <c r="Y204" s="66"/>
      <c r="Z204" s="94"/>
      <c r="AA204" s="95"/>
      <c r="AB204" s="96"/>
      <c r="AC204" s="97"/>
    </row>
    <row r="205" spans="1:29" ht="15.75" hidden="1" customHeight="1" x14ac:dyDescent="0.2">
      <c r="A205" s="71" t="s">
        <v>48</v>
      </c>
      <c r="B205" s="72" t="s">
        <v>62</v>
      </c>
      <c r="C205" s="73" t="s">
        <v>50</v>
      </c>
      <c r="D205" s="74" t="s">
        <v>137</v>
      </c>
      <c r="E205" s="75" t="s">
        <v>138</v>
      </c>
      <c r="F205" s="76" t="s">
        <v>159</v>
      </c>
      <c r="G205" s="77" t="s">
        <v>257</v>
      </c>
      <c r="H205" s="78" t="s">
        <v>1303</v>
      </c>
      <c r="I205" s="75" t="s">
        <v>56</v>
      </c>
      <c r="J205" s="128">
        <v>2013</v>
      </c>
      <c r="K205" s="80" t="s">
        <v>57</v>
      </c>
      <c r="L205" s="81">
        <v>2</v>
      </c>
      <c r="M205" s="82" t="s">
        <v>127</v>
      </c>
      <c r="N205" s="83" t="s">
        <v>58</v>
      </c>
      <c r="O205" s="84" t="s">
        <v>58</v>
      </c>
      <c r="P205" s="85" t="s">
        <v>1861</v>
      </c>
      <c r="Q205" s="86" t="s">
        <v>1862</v>
      </c>
      <c r="R205" s="87" t="s">
        <v>61</v>
      </c>
      <c r="S205" s="88">
        <f t="shared" si="6"/>
        <v>33.333333333333336</v>
      </c>
      <c r="T205" s="89">
        <v>40</v>
      </c>
      <c r="U205" s="90"/>
      <c r="V205" s="91"/>
      <c r="W205" s="92">
        <f t="shared" si="7"/>
        <v>0</v>
      </c>
      <c r="X205" s="93">
        <f t="shared" si="8"/>
        <v>0</v>
      </c>
      <c r="Y205" s="66"/>
      <c r="Z205" s="94"/>
      <c r="AA205" s="95"/>
      <c r="AB205" s="96"/>
      <c r="AC205" s="97"/>
    </row>
    <row r="206" spans="1:29" ht="15.75" hidden="1" customHeight="1" x14ac:dyDescent="0.2">
      <c r="A206" s="71" t="s">
        <v>48</v>
      </c>
      <c r="B206" s="72" t="s">
        <v>62</v>
      </c>
      <c r="C206" s="73" t="s">
        <v>50</v>
      </c>
      <c r="D206" s="74" t="s">
        <v>137</v>
      </c>
      <c r="E206" s="75" t="s">
        <v>138</v>
      </c>
      <c r="F206" s="76" t="s">
        <v>159</v>
      </c>
      <c r="G206" s="77" t="s">
        <v>257</v>
      </c>
      <c r="H206" s="78" t="s">
        <v>258</v>
      </c>
      <c r="I206" s="75" t="s">
        <v>162</v>
      </c>
      <c r="J206" s="128">
        <v>2007</v>
      </c>
      <c r="K206" s="80" t="s">
        <v>171</v>
      </c>
      <c r="L206" s="81">
        <v>1</v>
      </c>
      <c r="M206" s="82" t="s">
        <v>127</v>
      </c>
      <c r="N206" s="83" t="s">
        <v>58</v>
      </c>
      <c r="O206" s="84" t="s">
        <v>58</v>
      </c>
      <c r="P206" s="85" t="s">
        <v>859</v>
      </c>
      <c r="Q206" s="86" t="s">
        <v>860</v>
      </c>
      <c r="R206" s="87" t="s">
        <v>61</v>
      </c>
      <c r="S206" s="88">
        <f t="shared" ref="S206:S269" si="9">T206/1.2</f>
        <v>83.333333333333343</v>
      </c>
      <c r="T206" s="89">
        <v>100</v>
      </c>
      <c r="U206" s="90"/>
      <c r="V206" s="91"/>
      <c r="W206" s="92">
        <f t="shared" ref="W206:W269" si="10">V206*S206</f>
        <v>0</v>
      </c>
      <c r="X206" s="93">
        <f t="shared" ref="X206:X269" si="11">V206*T206</f>
        <v>0</v>
      </c>
      <c r="Y206" s="66"/>
      <c r="Z206" s="94"/>
      <c r="AA206" s="95"/>
      <c r="AB206" s="96"/>
      <c r="AC206" s="97"/>
    </row>
    <row r="207" spans="1:29" ht="15.75" hidden="1" customHeight="1" x14ac:dyDescent="0.2">
      <c r="A207" s="71" t="s">
        <v>48</v>
      </c>
      <c r="B207" s="72" t="s">
        <v>62</v>
      </c>
      <c r="C207" s="73" t="s">
        <v>50</v>
      </c>
      <c r="D207" s="74" t="s">
        <v>137</v>
      </c>
      <c r="E207" s="75" t="s">
        <v>138</v>
      </c>
      <c r="F207" s="76" t="s">
        <v>159</v>
      </c>
      <c r="G207" s="77" t="s">
        <v>257</v>
      </c>
      <c r="H207" s="78" t="s">
        <v>258</v>
      </c>
      <c r="I207" s="75" t="s">
        <v>162</v>
      </c>
      <c r="J207" s="128">
        <v>2013</v>
      </c>
      <c r="K207" s="80" t="s">
        <v>57</v>
      </c>
      <c r="L207" s="81">
        <v>1</v>
      </c>
      <c r="M207" s="82" t="s">
        <v>127</v>
      </c>
      <c r="N207" s="83" t="s">
        <v>58</v>
      </c>
      <c r="O207" s="84" t="s">
        <v>58</v>
      </c>
      <c r="P207" s="85" t="s">
        <v>259</v>
      </c>
      <c r="Q207" s="86" t="s">
        <v>260</v>
      </c>
      <c r="R207" s="87" t="s">
        <v>87</v>
      </c>
      <c r="S207" s="88">
        <f t="shared" si="9"/>
        <v>39.166666666666671</v>
      </c>
      <c r="T207" s="89">
        <v>47</v>
      </c>
      <c r="U207" s="90"/>
      <c r="V207" s="91"/>
      <c r="W207" s="92">
        <f t="shared" si="10"/>
        <v>0</v>
      </c>
      <c r="X207" s="93">
        <f t="shared" si="11"/>
        <v>0</v>
      </c>
      <c r="Y207" s="66"/>
      <c r="Z207" s="94"/>
      <c r="AA207" s="95"/>
      <c r="AB207" s="96"/>
      <c r="AC207" s="97"/>
    </row>
    <row r="208" spans="1:29" ht="15.75" hidden="1" customHeight="1" x14ac:dyDescent="0.2">
      <c r="A208" s="71" t="s">
        <v>48</v>
      </c>
      <c r="B208" s="72" t="s">
        <v>62</v>
      </c>
      <c r="C208" s="73" t="s">
        <v>50</v>
      </c>
      <c r="D208" s="74" t="s">
        <v>137</v>
      </c>
      <c r="E208" s="75" t="s">
        <v>138</v>
      </c>
      <c r="F208" s="76" t="s">
        <v>159</v>
      </c>
      <c r="G208" s="77" t="s">
        <v>257</v>
      </c>
      <c r="H208" s="78" t="s">
        <v>348</v>
      </c>
      <c r="I208" s="75" t="s">
        <v>56</v>
      </c>
      <c r="J208" s="128">
        <v>2006</v>
      </c>
      <c r="K208" s="80" t="s">
        <v>171</v>
      </c>
      <c r="L208" s="81">
        <v>1</v>
      </c>
      <c r="M208" s="82" t="s">
        <v>71</v>
      </c>
      <c r="N208" s="83" t="s">
        <v>58</v>
      </c>
      <c r="O208" s="84" t="s">
        <v>58</v>
      </c>
      <c r="P208" s="85" t="s">
        <v>755</v>
      </c>
      <c r="Q208" s="86" t="s">
        <v>756</v>
      </c>
      <c r="R208" s="87" t="s">
        <v>61</v>
      </c>
      <c r="S208" s="88">
        <f t="shared" si="9"/>
        <v>183.33333333333334</v>
      </c>
      <c r="T208" s="89">
        <v>220</v>
      </c>
      <c r="U208" s="90"/>
      <c r="V208" s="91"/>
      <c r="W208" s="92">
        <f t="shared" si="10"/>
        <v>0</v>
      </c>
      <c r="X208" s="93">
        <f t="shared" si="11"/>
        <v>0</v>
      </c>
      <c r="Y208" s="66"/>
      <c r="Z208" s="94"/>
      <c r="AA208" s="95"/>
      <c r="AB208" s="96"/>
      <c r="AC208" s="97"/>
    </row>
    <row r="209" spans="1:29" ht="15.75" hidden="1" customHeight="1" x14ac:dyDescent="0.2">
      <c r="A209" s="71" t="s">
        <v>48</v>
      </c>
      <c r="B209" s="72" t="s">
        <v>62</v>
      </c>
      <c r="C209" s="73" t="s">
        <v>50</v>
      </c>
      <c r="D209" s="74" t="s">
        <v>137</v>
      </c>
      <c r="E209" s="75" t="s">
        <v>138</v>
      </c>
      <c r="F209" s="76" t="s">
        <v>159</v>
      </c>
      <c r="G209" s="77" t="s">
        <v>257</v>
      </c>
      <c r="H209" s="78" t="s">
        <v>348</v>
      </c>
      <c r="I209" s="75" t="s">
        <v>56</v>
      </c>
      <c r="J209" s="128">
        <v>2007</v>
      </c>
      <c r="K209" s="80" t="s">
        <v>171</v>
      </c>
      <c r="L209" s="81">
        <v>1</v>
      </c>
      <c r="M209" s="82" t="s">
        <v>71</v>
      </c>
      <c r="N209" s="83" t="s">
        <v>58</v>
      </c>
      <c r="O209" s="84" t="s">
        <v>58</v>
      </c>
      <c r="P209" s="85" t="s">
        <v>349</v>
      </c>
      <c r="Q209" s="86" t="s">
        <v>350</v>
      </c>
      <c r="R209" s="87" t="s">
        <v>87</v>
      </c>
      <c r="S209" s="88">
        <f t="shared" si="9"/>
        <v>183.33333333333334</v>
      </c>
      <c r="T209" s="89">
        <v>220</v>
      </c>
      <c r="U209" s="90"/>
      <c r="V209" s="91"/>
      <c r="W209" s="92">
        <f t="shared" si="10"/>
        <v>0</v>
      </c>
      <c r="X209" s="93">
        <f t="shared" si="11"/>
        <v>0</v>
      </c>
      <c r="Y209" s="66"/>
      <c r="Z209" s="94"/>
      <c r="AA209" s="95"/>
      <c r="AB209" s="96"/>
      <c r="AC209" s="97"/>
    </row>
    <row r="210" spans="1:29" ht="15.75" hidden="1" customHeight="1" x14ac:dyDescent="0.2">
      <c r="A210" s="71" t="s">
        <v>48</v>
      </c>
      <c r="B210" s="72" t="s">
        <v>62</v>
      </c>
      <c r="C210" s="73" t="s">
        <v>50</v>
      </c>
      <c r="D210" s="74" t="s">
        <v>137</v>
      </c>
      <c r="E210" s="75" t="s">
        <v>138</v>
      </c>
      <c r="F210" s="76" t="s">
        <v>159</v>
      </c>
      <c r="G210" s="77" t="s">
        <v>257</v>
      </c>
      <c r="H210" s="78" t="s">
        <v>348</v>
      </c>
      <c r="I210" s="75" t="s">
        <v>56</v>
      </c>
      <c r="J210" s="128">
        <v>2007</v>
      </c>
      <c r="K210" s="80" t="s">
        <v>171</v>
      </c>
      <c r="L210" s="81">
        <v>1</v>
      </c>
      <c r="M210" s="82" t="s">
        <v>127</v>
      </c>
      <c r="N210" s="83" t="s">
        <v>58</v>
      </c>
      <c r="O210" s="84" t="s">
        <v>58</v>
      </c>
      <c r="P210" s="85" t="s">
        <v>349</v>
      </c>
      <c r="Q210" s="86" t="s">
        <v>354</v>
      </c>
      <c r="R210" s="87" t="s">
        <v>61</v>
      </c>
      <c r="S210" s="88">
        <f t="shared" si="9"/>
        <v>183.33333333333334</v>
      </c>
      <c r="T210" s="89">
        <v>220</v>
      </c>
      <c r="U210" s="90"/>
      <c r="V210" s="91"/>
      <c r="W210" s="92">
        <f t="shared" si="10"/>
        <v>0</v>
      </c>
      <c r="X210" s="93">
        <f t="shared" si="11"/>
        <v>0</v>
      </c>
      <c r="Y210" s="66"/>
      <c r="Z210" s="94"/>
      <c r="AA210" s="95"/>
      <c r="AB210" s="96"/>
      <c r="AC210" s="97"/>
    </row>
    <row r="211" spans="1:29" ht="15.75" hidden="1" customHeight="1" x14ac:dyDescent="0.2">
      <c r="A211" s="71" t="s">
        <v>48</v>
      </c>
      <c r="B211" s="72" t="s">
        <v>62</v>
      </c>
      <c r="C211" s="73" t="s">
        <v>50</v>
      </c>
      <c r="D211" s="74" t="s">
        <v>137</v>
      </c>
      <c r="E211" s="75" t="s">
        <v>138</v>
      </c>
      <c r="F211" s="76" t="s">
        <v>159</v>
      </c>
      <c r="G211" s="77" t="s">
        <v>257</v>
      </c>
      <c r="H211" s="78" t="s">
        <v>348</v>
      </c>
      <c r="I211" s="75" t="s">
        <v>56</v>
      </c>
      <c r="J211" s="128">
        <v>2007</v>
      </c>
      <c r="K211" s="80" t="s">
        <v>171</v>
      </c>
      <c r="L211" s="81">
        <v>1</v>
      </c>
      <c r="M211" s="82" t="s">
        <v>71</v>
      </c>
      <c r="N211" s="83" t="s">
        <v>58</v>
      </c>
      <c r="O211" s="84" t="s">
        <v>58</v>
      </c>
      <c r="P211" s="85" t="s">
        <v>349</v>
      </c>
      <c r="Q211" s="86" t="s">
        <v>1478</v>
      </c>
      <c r="R211" s="87" t="s">
        <v>87</v>
      </c>
      <c r="S211" s="88">
        <f t="shared" si="9"/>
        <v>183.33333333333334</v>
      </c>
      <c r="T211" s="89">
        <v>220</v>
      </c>
      <c r="U211" s="90"/>
      <c r="V211" s="91"/>
      <c r="W211" s="92">
        <f t="shared" si="10"/>
        <v>0</v>
      </c>
      <c r="X211" s="93">
        <f t="shared" si="11"/>
        <v>0</v>
      </c>
      <c r="Y211" s="66"/>
      <c r="Z211" s="94"/>
      <c r="AA211" s="95"/>
      <c r="AB211" s="96"/>
      <c r="AC211" s="97"/>
    </row>
    <row r="212" spans="1:29" ht="15.75" hidden="1" customHeight="1" x14ac:dyDescent="0.2">
      <c r="A212" s="71" t="s">
        <v>48</v>
      </c>
      <c r="B212" s="72" t="s">
        <v>62</v>
      </c>
      <c r="C212" s="73" t="s">
        <v>50</v>
      </c>
      <c r="D212" s="74" t="s">
        <v>137</v>
      </c>
      <c r="E212" s="75" t="s">
        <v>138</v>
      </c>
      <c r="F212" s="76" t="s">
        <v>159</v>
      </c>
      <c r="G212" s="77" t="s">
        <v>257</v>
      </c>
      <c r="H212" s="78" t="s">
        <v>348</v>
      </c>
      <c r="I212" s="75" t="s">
        <v>56</v>
      </c>
      <c r="J212" s="128">
        <v>2008</v>
      </c>
      <c r="K212" s="80" t="s">
        <v>1523</v>
      </c>
      <c r="L212" s="81">
        <v>1</v>
      </c>
      <c r="M212" s="82" t="s">
        <v>127</v>
      </c>
      <c r="N212" s="83" t="s">
        <v>58</v>
      </c>
      <c r="O212" s="84" t="s">
        <v>58</v>
      </c>
      <c r="P212" s="85" t="s">
        <v>433</v>
      </c>
      <c r="Q212" s="86" t="s">
        <v>1524</v>
      </c>
      <c r="R212" s="87" t="s">
        <v>87</v>
      </c>
      <c r="S212" s="88">
        <f t="shared" si="9"/>
        <v>683.33333333333337</v>
      </c>
      <c r="T212" s="89">
        <v>820</v>
      </c>
      <c r="U212" s="90"/>
      <c r="V212" s="91"/>
      <c r="W212" s="92">
        <f t="shared" si="10"/>
        <v>0</v>
      </c>
      <c r="X212" s="93">
        <f t="shared" si="11"/>
        <v>0</v>
      </c>
      <c r="Y212" s="66"/>
      <c r="Z212" s="94"/>
      <c r="AA212" s="95"/>
      <c r="AB212" s="96"/>
      <c r="AC212" s="97"/>
    </row>
    <row r="213" spans="1:29" ht="15.75" hidden="1" customHeight="1" x14ac:dyDescent="0.2">
      <c r="A213" s="71" t="s">
        <v>48</v>
      </c>
      <c r="B213" s="72" t="s">
        <v>62</v>
      </c>
      <c r="C213" s="73" t="s">
        <v>50</v>
      </c>
      <c r="D213" s="74" t="s">
        <v>137</v>
      </c>
      <c r="E213" s="75" t="s">
        <v>138</v>
      </c>
      <c r="F213" s="76" t="s">
        <v>159</v>
      </c>
      <c r="G213" s="77" t="s">
        <v>257</v>
      </c>
      <c r="H213" s="78" t="s">
        <v>348</v>
      </c>
      <c r="I213" s="75" t="s">
        <v>56</v>
      </c>
      <c r="J213" s="128">
        <v>2008</v>
      </c>
      <c r="K213" s="80" t="s">
        <v>171</v>
      </c>
      <c r="L213" s="81">
        <v>2</v>
      </c>
      <c r="M213" s="82" t="s">
        <v>127</v>
      </c>
      <c r="N213" s="83" t="s">
        <v>58</v>
      </c>
      <c r="O213" s="84" t="s">
        <v>58</v>
      </c>
      <c r="P213" s="85" t="s">
        <v>349</v>
      </c>
      <c r="Q213" s="86" t="s">
        <v>1677</v>
      </c>
      <c r="R213" s="87" t="s">
        <v>87</v>
      </c>
      <c r="S213" s="88">
        <f t="shared" si="9"/>
        <v>175</v>
      </c>
      <c r="T213" s="89">
        <v>210</v>
      </c>
      <c r="U213" s="90"/>
      <c r="V213" s="91"/>
      <c r="W213" s="92">
        <f t="shared" si="10"/>
        <v>0</v>
      </c>
      <c r="X213" s="93">
        <f t="shared" si="11"/>
        <v>0</v>
      </c>
      <c r="Y213" s="66"/>
      <c r="Z213" s="94"/>
      <c r="AA213" s="95"/>
      <c r="AB213" s="96"/>
      <c r="AC213" s="97"/>
    </row>
    <row r="214" spans="1:29" ht="15.75" hidden="1" customHeight="1" x14ac:dyDescent="0.2">
      <c r="A214" s="71" t="s">
        <v>48</v>
      </c>
      <c r="B214" s="72" t="s">
        <v>62</v>
      </c>
      <c r="C214" s="73" t="s">
        <v>50</v>
      </c>
      <c r="D214" s="74" t="s">
        <v>137</v>
      </c>
      <c r="E214" s="75" t="s">
        <v>138</v>
      </c>
      <c r="F214" s="76" t="s">
        <v>159</v>
      </c>
      <c r="G214" s="77" t="s">
        <v>257</v>
      </c>
      <c r="H214" s="78" t="s">
        <v>348</v>
      </c>
      <c r="I214" s="75" t="s">
        <v>56</v>
      </c>
      <c r="J214" s="128">
        <v>2009</v>
      </c>
      <c r="K214" s="80" t="s">
        <v>335</v>
      </c>
      <c r="L214" s="81">
        <v>1</v>
      </c>
      <c r="M214" s="82" t="s">
        <v>71</v>
      </c>
      <c r="N214" s="83" t="s">
        <v>585</v>
      </c>
      <c r="O214" s="84" t="s">
        <v>586</v>
      </c>
      <c r="P214" s="85" t="s">
        <v>587</v>
      </c>
      <c r="Q214" s="86" t="s">
        <v>588</v>
      </c>
      <c r="R214" s="87" t="s">
        <v>61</v>
      </c>
      <c r="S214" s="88">
        <f t="shared" si="9"/>
        <v>358.33333333333337</v>
      </c>
      <c r="T214" s="89">
        <v>430</v>
      </c>
      <c r="U214" s="90"/>
      <c r="V214" s="91"/>
      <c r="W214" s="92">
        <f t="shared" si="10"/>
        <v>0</v>
      </c>
      <c r="X214" s="93">
        <f t="shared" si="11"/>
        <v>0</v>
      </c>
      <c r="Y214" s="66"/>
      <c r="Z214" s="94"/>
      <c r="AA214" s="95"/>
      <c r="AB214" s="96"/>
      <c r="AC214" s="97"/>
    </row>
    <row r="215" spans="1:29" ht="15.75" hidden="1" customHeight="1" x14ac:dyDescent="0.2">
      <c r="A215" s="71" t="s">
        <v>48</v>
      </c>
      <c r="B215" s="72" t="s">
        <v>62</v>
      </c>
      <c r="C215" s="73" t="s">
        <v>50</v>
      </c>
      <c r="D215" s="74" t="s">
        <v>137</v>
      </c>
      <c r="E215" s="75" t="s">
        <v>138</v>
      </c>
      <c r="F215" s="76" t="s">
        <v>159</v>
      </c>
      <c r="G215" s="77" t="s">
        <v>257</v>
      </c>
      <c r="H215" s="78" t="s">
        <v>348</v>
      </c>
      <c r="I215" s="75" t="s">
        <v>56</v>
      </c>
      <c r="J215" s="128">
        <v>2009</v>
      </c>
      <c r="K215" s="80" t="s">
        <v>171</v>
      </c>
      <c r="L215" s="81">
        <v>2</v>
      </c>
      <c r="M215" s="82" t="s">
        <v>58</v>
      </c>
      <c r="N215" s="83" t="s">
        <v>58</v>
      </c>
      <c r="O215" s="84" t="s">
        <v>58</v>
      </c>
      <c r="P215" s="85" t="s">
        <v>1727</v>
      </c>
      <c r="Q215" s="86" t="s">
        <v>1728</v>
      </c>
      <c r="R215" s="87" t="s">
        <v>61</v>
      </c>
      <c r="S215" s="88">
        <f t="shared" si="9"/>
        <v>171.66666666666669</v>
      </c>
      <c r="T215" s="89">
        <v>206</v>
      </c>
      <c r="U215" s="90"/>
      <c r="V215" s="91"/>
      <c r="W215" s="92">
        <f t="shared" si="10"/>
        <v>0</v>
      </c>
      <c r="X215" s="93">
        <f t="shared" si="11"/>
        <v>0</v>
      </c>
      <c r="Y215" s="66"/>
      <c r="Z215" s="94"/>
      <c r="AA215" s="95"/>
      <c r="AB215" s="96"/>
      <c r="AC215" s="97"/>
    </row>
    <row r="216" spans="1:29" ht="15.75" hidden="1" customHeight="1" x14ac:dyDescent="0.2">
      <c r="A216" s="71" t="s">
        <v>48</v>
      </c>
      <c r="B216" s="72" t="s">
        <v>62</v>
      </c>
      <c r="C216" s="73" t="s">
        <v>50</v>
      </c>
      <c r="D216" s="74" t="s">
        <v>137</v>
      </c>
      <c r="E216" s="75" t="s">
        <v>138</v>
      </c>
      <c r="F216" s="76" t="s">
        <v>159</v>
      </c>
      <c r="G216" s="77" t="s">
        <v>257</v>
      </c>
      <c r="H216" s="78" t="s">
        <v>348</v>
      </c>
      <c r="I216" s="75" t="s">
        <v>56</v>
      </c>
      <c r="J216" s="128">
        <v>2009</v>
      </c>
      <c r="K216" s="80" t="s">
        <v>335</v>
      </c>
      <c r="L216" s="81">
        <v>2</v>
      </c>
      <c r="M216" s="82" t="s">
        <v>58</v>
      </c>
      <c r="N216" s="83" t="s">
        <v>58</v>
      </c>
      <c r="O216" s="84" t="s">
        <v>58</v>
      </c>
      <c r="P216" s="85" t="s">
        <v>349</v>
      </c>
      <c r="Q216" s="86" t="s">
        <v>2083</v>
      </c>
      <c r="R216" s="87" t="s">
        <v>87</v>
      </c>
      <c r="S216" s="88">
        <f t="shared" si="9"/>
        <v>358.33333333333337</v>
      </c>
      <c r="T216" s="89">
        <v>430</v>
      </c>
      <c r="U216" s="90"/>
      <c r="V216" s="91"/>
      <c r="W216" s="92">
        <f t="shared" si="10"/>
        <v>0</v>
      </c>
      <c r="X216" s="93">
        <f t="shared" si="11"/>
        <v>0</v>
      </c>
      <c r="Y216" s="66"/>
      <c r="Z216" s="94"/>
      <c r="AA216" s="95"/>
      <c r="AB216" s="96"/>
      <c r="AC216" s="97"/>
    </row>
    <row r="217" spans="1:29" ht="15.75" hidden="1" customHeight="1" x14ac:dyDescent="0.2">
      <c r="A217" s="71" t="s">
        <v>48</v>
      </c>
      <c r="B217" s="72" t="s">
        <v>62</v>
      </c>
      <c r="C217" s="73" t="s">
        <v>50</v>
      </c>
      <c r="D217" s="74" t="s">
        <v>137</v>
      </c>
      <c r="E217" s="75" t="s">
        <v>138</v>
      </c>
      <c r="F217" s="76" t="s">
        <v>159</v>
      </c>
      <c r="G217" s="77" t="s">
        <v>257</v>
      </c>
      <c r="H217" s="78" t="s">
        <v>351</v>
      </c>
      <c r="I217" s="75" t="s">
        <v>351</v>
      </c>
      <c r="J217" s="128">
        <v>2003</v>
      </c>
      <c r="K217" s="80" t="s">
        <v>57</v>
      </c>
      <c r="L217" s="81">
        <v>1</v>
      </c>
      <c r="M217" s="82" t="s">
        <v>127</v>
      </c>
      <c r="N217" s="83" t="s">
        <v>58</v>
      </c>
      <c r="O217" s="84" t="s">
        <v>58</v>
      </c>
      <c r="P217" s="85" t="s">
        <v>352</v>
      </c>
      <c r="Q217" s="86" t="s">
        <v>353</v>
      </c>
      <c r="R217" s="87" t="s">
        <v>61</v>
      </c>
      <c r="S217" s="88">
        <f t="shared" si="9"/>
        <v>108.33333333333334</v>
      </c>
      <c r="T217" s="89">
        <v>130</v>
      </c>
      <c r="U217" s="90"/>
      <c r="V217" s="91"/>
      <c r="W217" s="92">
        <f t="shared" si="10"/>
        <v>0</v>
      </c>
      <c r="X217" s="93">
        <f t="shared" si="11"/>
        <v>0</v>
      </c>
      <c r="Y217" s="66"/>
      <c r="Z217" s="94"/>
      <c r="AA217" s="95"/>
      <c r="AB217" s="96"/>
      <c r="AC217" s="97"/>
    </row>
    <row r="218" spans="1:29" ht="15.75" hidden="1" customHeight="1" x14ac:dyDescent="0.2">
      <c r="A218" s="71" t="s">
        <v>48</v>
      </c>
      <c r="B218" s="72" t="s">
        <v>62</v>
      </c>
      <c r="C218" s="73" t="s">
        <v>50</v>
      </c>
      <c r="D218" s="74" t="s">
        <v>137</v>
      </c>
      <c r="E218" s="75" t="s">
        <v>138</v>
      </c>
      <c r="F218" s="76" t="s">
        <v>159</v>
      </c>
      <c r="G218" s="77" t="s">
        <v>257</v>
      </c>
      <c r="H218" s="78" t="s">
        <v>351</v>
      </c>
      <c r="I218" s="75" t="s">
        <v>351</v>
      </c>
      <c r="J218" s="128">
        <v>2003</v>
      </c>
      <c r="K218" s="80" t="s">
        <v>57</v>
      </c>
      <c r="L218" s="81">
        <v>1</v>
      </c>
      <c r="M218" s="82" t="s">
        <v>58</v>
      </c>
      <c r="N218" s="83" t="s">
        <v>58</v>
      </c>
      <c r="O218" s="84" t="s">
        <v>58</v>
      </c>
      <c r="P218" s="85" t="s">
        <v>1482</v>
      </c>
      <c r="Q218" s="86" t="s">
        <v>1483</v>
      </c>
      <c r="R218" s="87" t="s">
        <v>61</v>
      </c>
      <c r="S218" s="88">
        <f t="shared" si="9"/>
        <v>108.33333333333334</v>
      </c>
      <c r="T218" s="89">
        <v>130</v>
      </c>
      <c r="U218" s="90"/>
      <c r="V218" s="91"/>
      <c r="W218" s="92">
        <f t="shared" si="10"/>
        <v>0</v>
      </c>
      <c r="X218" s="93">
        <f t="shared" si="11"/>
        <v>0</v>
      </c>
      <c r="Y218" s="66"/>
      <c r="Z218" s="94"/>
      <c r="AA218" s="95"/>
      <c r="AB218" s="96"/>
      <c r="AC218" s="97"/>
    </row>
    <row r="219" spans="1:29" ht="15.75" hidden="1" customHeight="1" x14ac:dyDescent="0.2">
      <c r="A219" s="71" t="s">
        <v>48</v>
      </c>
      <c r="B219" s="72" t="s">
        <v>62</v>
      </c>
      <c r="C219" s="73" t="s">
        <v>50</v>
      </c>
      <c r="D219" s="74" t="s">
        <v>137</v>
      </c>
      <c r="E219" s="75" t="s">
        <v>138</v>
      </c>
      <c r="F219" s="76" t="s">
        <v>159</v>
      </c>
      <c r="G219" s="77" t="s">
        <v>257</v>
      </c>
      <c r="H219" s="78" t="s">
        <v>351</v>
      </c>
      <c r="I219" s="75" t="s">
        <v>351</v>
      </c>
      <c r="J219" s="128">
        <v>2003</v>
      </c>
      <c r="K219" s="80" t="s">
        <v>171</v>
      </c>
      <c r="L219" s="81">
        <v>2</v>
      </c>
      <c r="M219" s="82" t="s">
        <v>127</v>
      </c>
      <c r="N219" s="83" t="s">
        <v>58</v>
      </c>
      <c r="O219" s="84" t="s">
        <v>58</v>
      </c>
      <c r="P219" s="85" t="s">
        <v>2068</v>
      </c>
      <c r="Q219" s="86" t="s">
        <v>2069</v>
      </c>
      <c r="R219" s="87" t="s">
        <v>61</v>
      </c>
      <c r="S219" s="88">
        <f t="shared" si="9"/>
        <v>225</v>
      </c>
      <c r="T219" s="89">
        <v>270</v>
      </c>
      <c r="U219" s="90"/>
      <c r="V219" s="91"/>
      <c r="W219" s="92">
        <f t="shared" si="10"/>
        <v>0</v>
      </c>
      <c r="X219" s="93">
        <f t="shared" si="11"/>
        <v>0</v>
      </c>
      <c r="Y219" s="66"/>
      <c r="Z219" s="94"/>
      <c r="AA219" s="95"/>
      <c r="AB219" s="96"/>
      <c r="AC219" s="97"/>
    </row>
    <row r="220" spans="1:29" ht="15.75" hidden="1" customHeight="1" x14ac:dyDescent="0.2">
      <c r="A220" s="71" t="s">
        <v>48</v>
      </c>
      <c r="B220" s="72" t="s">
        <v>62</v>
      </c>
      <c r="C220" s="73" t="s">
        <v>50</v>
      </c>
      <c r="D220" s="74" t="s">
        <v>137</v>
      </c>
      <c r="E220" s="75" t="s">
        <v>138</v>
      </c>
      <c r="F220" s="76" t="s">
        <v>159</v>
      </c>
      <c r="G220" s="77" t="s">
        <v>257</v>
      </c>
      <c r="H220" s="78" t="s">
        <v>2250</v>
      </c>
      <c r="I220" s="75" t="s">
        <v>56</v>
      </c>
      <c r="J220" s="128">
        <v>2015</v>
      </c>
      <c r="K220" s="80" t="s">
        <v>57</v>
      </c>
      <c r="L220" s="81">
        <v>3</v>
      </c>
      <c r="M220" s="82" t="s">
        <v>127</v>
      </c>
      <c r="N220" s="83" t="s">
        <v>58</v>
      </c>
      <c r="O220" s="84" t="s">
        <v>58</v>
      </c>
      <c r="P220" s="85" t="s">
        <v>2251</v>
      </c>
      <c r="Q220" s="86" t="s">
        <v>2252</v>
      </c>
      <c r="R220" s="87" t="s">
        <v>61</v>
      </c>
      <c r="S220" s="88">
        <f t="shared" si="9"/>
        <v>20.833333333333336</v>
      </c>
      <c r="T220" s="89">
        <v>25</v>
      </c>
      <c r="U220" s="90"/>
      <c r="V220" s="91"/>
      <c r="W220" s="92">
        <f t="shared" si="10"/>
        <v>0</v>
      </c>
      <c r="X220" s="93">
        <f t="shared" si="11"/>
        <v>0</v>
      </c>
      <c r="Y220" s="66"/>
      <c r="Z220" s="94"/>
      <c r="AA220" s="95"/>
      <c r="AB220" s="96"/>
      <c r="AC220" s="97"/>
    </row>
    <row r="221" spans="1:29" ht="15.75" hidden="1" customHeight="1" x14ac:dyDescent="0.2">
      <c r="A221" s="71" t="s">
        <v>48</v>
      </c>
      <c r="B221" s="72" t="s">
        <v>62</v>
      </c>
      <c r="C221" s="73" t="s">
        <v>50</v>
      </c>
      <c r="D221" s="74" t="s">
        <v>137</v>
      </c>
      <c r="E221" s="75" t="s">
        <v>138</v>
      </c>
      <c r="F221" s="76" t="s">
        <v>159</v>
      </c>
      <c r="G221" s="77" t="s">
        <v>257</v>
      </c>
      <c r="H221" s="78" t="s">
        <v>2327</v>
      </c>
      <c r="I221" s="75" t="s">
        <v>56</v>
      </c>
      <c r="J221" s="128">
        <v>2013</v>
      </c>
      <c r="K221" s="80" t="s">
        <v>57</v>
      </c>
      <c r="L221" s="81">
        <v>3</v>
      </c>
      <c r="M221" s="82" t="s">
        <v>127</v>
      </c>
      <c r="N221" s="83" t="s">
        <v>58</v>
      </c>
      <c r="O221" s="84" t="s">
        <v>58</v>
      </c>
      <c r="P221" s="85" t="s">
        <v>1304</v>
      </c>
      <c r="Q221" s="86" t="s">
        <v>2328</v>
      </c>
      <c r="R221" s="87" t="s">
        <v>61</v>
      </c>
      <c r="S221" s="88">
        <f t="shared" si="9"/>
        <v>25</v>
      </c>
      <c r="T221" s="89">
        <v>30</v>
      </c>
      <c r="U221" s="90"/>
      <c r="V221" s="91"/>
      <c r="W221" s="92">
        <f t="shared" si="10"/>
        <v>0</v>
      </c>
      <c r="X221" s="93">
        <f t="shared" si="11"/>
        <v>0</v>
      </c>
      <c r="Y221" s="66"/>
      <c r="Z221" s="94"/>
      <c r="AA221" s="95"/>
      <c r="AB221" s="96"/>
      <c r="AC221" s="97"/>
    </row>
    <row r="222" spans="1:29" ht="15.75" hidden="1" customHeight="1" x14ac:dyDescent="0.2">
      <c r="A222" s="71" t="s">
        <v>48</v>
      </c>
      <c r="B222" s="72" t="s">
        <v>62</v>
      </c>
      <c r="C222" s="73" t="s">
        <v>50</v>
      </c>
      <c r="D222" s="74" t="s">
        <v>137</v>
      </c>
      <c r="E222" s="75" t="s">
        <v>138</v>
      </c>
      <c r="F222" s="76" t="s">
        <v>159</v>
      </c>
      <c r="G222" s="77" t="s">
        <v>2034</v>
      </c>
      <c r="H222" s="78" t="s">
        <v>2035</v>
      </c>
      <c r="I222" s="75" t="s">
        <v>56</v>
      </c>
      <c r="J222" s="128">
        <v>2009</v>
      </c>
      <c r="K222" s="80" t="s">
        <v>171</v>
      </c>
      <c r="L222" s="81">
        <v>2</v>
      </c>
      <c r="M222" s="82" t="s">
        <v>127</v>
      </c>
      <c r="N222" s="83" t="s">
        <v>58</v>
      </c>
      <c r="O222" s="84" t="s">
        <v>58</v>
      </c>
      <c r="P222" s="85" t="s">
        <v>349</v>
      </c>
      <c r="Q222" s="86" t="s">
        <v>2036</v>
      </c>
      <c r="R222" s="87" t="s">
        <v>87</v>
      </c>
      <c r="S222" s="88">
        <f t="shared" si="9"/>
        <v>175</v>
      </c>
      <c r="T222" s="89">
        <v>210</v>
      </c>
      <c r="U222" s="90"/>
      <c r="V222" s="91"/>
      <c r="W222" s="92">
        <f t="shared" si="10"/>
        <v>0</v>
      </c>
      <c r="X222" s="93">
        <f t="shared" si="11"/>
        <v>0</v>
      </c>
      <c r="Y222" s="66"/>
      <c r="Z222" s="94"/>
      <c r="AA222" s="95"/>
      <c r="AB222" s="96"/>
      <c r="AC222" s="97"/>
    </row>
    <row r="223" spans="1:29" ht="15.75" hidden="1" customHeight="1" x14ac:dyDescent="0.2">
      <c r="A223" s="71" t="s">
        <v>48</v>
      </c>
      <c r="B223" s="72" t="s">
        <v>62</v>
      </c>
      <c r="C223" s="73" t="s">
        <v>50</v>
      </c>
      <c r="D223" s="74" t="s">
        <v>137</v>
      </c>
      <c r="E223" s="75" t="s">
        <v>138</v>
      </c>
      <c r="F223" s="76" t="s">
        <v>159</v>
      </c>
      <c r="G223" s="77" t="s">
        <v>852</v>
      </c>
      <c r="H223" s="78" t="s">
        <v>853</v>
      </c>
      <c r="I223" s="75" t="s">
        <v>56</v>
      </c>
      <c r="J223" s="128">
        <v>2009</v>
      </c>
      <c r="K223" s="80" t="s">
        <v>171</v>
      </c>
      <c r="L223" s="81">
        <v>1</v>
      </c>
      <c r="M223" s="82" t="s">
        <v>127</v>
      </c>
      <c r="N223" s="83" t="s">
        <v>58</v>
      </c>
      <c r="O223" s="84" t="s">
        <v>73</v>
      </c>
      <c r="P223" s="85" t="s">
        <v>733</v>
      </c>
      <c r="Q223" s="86" t="s">
        <v>854</v>
      </c>
      <c r="R223" s="87" t="s">
        <v>61</v>
      </c>
      <c r="S223" s="88">
        <f t="shared" si="9"/>
        <v>108.33333333333334</v>
      </c>
      <c r="T223" s="89">
        <v>130</v>
      </c>
      <c r="U223" s="90"/>
      <c r="V223" s="91"/>
      <c r="W223" s="92">
        <f t="shared" si="10"/>
        <v>0</v>
      </c>
      <c r="X223" s="93">
        <f t="shared" si="11"/>
        <v>0</v>
      </c>
      <c r="Y223" s="66"/>
      <c r="Z223" s="94"/>
      <c r="AA223" s="95"/>
      <c r="AB223" s="96"/>
      <c r="AC223" s="97"/>
    </row>
    <row r="224" spans="1:29" ht="15.75" hidden="1" customHeight="1" x14ac:dyDescent="0.2">
      <c r="A224" s="71" t="s">
        <v>48</v>
      </c>
      <c r="B224" s="72" t="s">
        <v>62</v>
      </c>
      <c r="C224" s="73" t="s">
        <v>50</v>
      </c>
      <c r="D224" s="74" t="s">
        <v>137</v>
      </c>
      <c r="E224" s="75" t="s">
        <v>138</v>
      </c>
      <c r="F224" s="76" t="s">
        <v>159</v>
      </c>
      <c r="G224" s="77" t="s">
        <v>852</v>
      </c>
      <c r="H224" s="78" t="s">
        <v>853</v>
      </c>
      <c r="I224" s="75" t="s">
        <v>56</v>
      </c>
      <c r="J224" s="128">
        <v>2011</v>
      </c>
      <c r="K224" s="80" t="s">
        <v>57</v>
      </c>
      <c r="L224" s="81">
        <v>6</v>
      </c>
      <c r="M224" s="82" t="s">
        <v>58</v>
      </c>
      <c r="N224" s="83" t="s">
        <v>58</v>
      </c>
      <c r="O224" s="84" t="s">
        <v>58</v>
      </c>
      <c r="P224" s="85" t="s">
        <v>2714</v>
      </c>
      <c r="Q224" s="86" t="s">
        <v>2715</v>
      </c>
      <c r="R224" s="87" t="s">
        <v>61</v>
      </c>
      <c r="S224" s="88">
        <f t="shared" si="9"/>
        <v>54.166666666666671</v>
      </c>
      <c r="T224" s="89">
        <v>65</v>
      </c>
      <c r="U224" s="90"/>
      <c r="V224" s="91"/>
      <c r="W224" s="92">
        <f t="shared" si="10"/>
        <v>0</v>
      </c>
      <c r="X224" s="93">
        <f t="shared" si="11"/>
        <v>0</v>
      </c>
      <c r="Y224" s="66"/>
      <c r="Z224" s="94"/>
      <c r="AA224" s="95"/>
      <c r="AB224" s="96"/>
      <c r="AC224" s="97"/>
    </row>
    <row r="225" spans="1:29" ht="15.75" hidden="1" customHeight="1" x14ac:dyDescent="0.2">
      <c r="A225" s="71" t="s">
        <v>48</v>
      </c>
      <c r="B225" s="72" t="s">
        <v>62</v>
      </c>
      <c r="C225" s="73" t="s">
        <v>50</v>
      </c>
      <c r="D225" s="74" t="s">
        <v>137</v>
      </c>
      <c r="E225" s="75" t="s">
        <v>138</v>
      </c>
      <c r="F225" s="76" t="s">
        <v>159</v>
      </c>
      <c r="G225" s="77" t="s">
        <v>852</v>
      </c>
      <c r="H225" s="78" t="s">
        <v>2046</v>
      </c>
      <c r="I225" s="75" t="s">
        <v>56</v>
      </c>
      <c r="J225" s="128">
        <v>2003</v>
      </c>
      <c r="K225" s="80" t="s">
        <v>57</v>
      </c>
      <c r="L225" s="81">
        <v>2</v>
      </c>
      <c r="M225" s="82" t="s">
        <v>71</v>
      </c>
      <c r="N225" s="83" t="s">
        <v>58</v>
      </c>
      <c r="O225" s="84" t="s">
        <v>58</v>
      </c>
      <c r="P225" s="85" t="s">
        <v>1652</v>
      </c>
      <c r="Q225" s="86" t="s">
        <v>2104</v>
      </c>
      <c r="R225" s="87" t="s">
        <v>61</v>
      </c>
      <c r="S225" s="88">
        <f t="shared" si="9"/>
        <v>75</v>
      </c>
      <c r="T225" s="89">
        <v>90</v>
      </c>
      <c r="U225" s="90"/>
      <c r="V225" s="91"/>
      <c r="W225" s="92">
        <f t="shared" si="10"/>
        <v>0</v>
      </c>
      <c r="X225" s="93">
        <f t="shared" si="11"/>
        <v>0</v>
      </c>
      <c r="Y225" s="66"/>
      <c r="Z225" s="94"/>
      <c r="AA225" s="95"/>
      <c r="AB225" s="96"/>
      <c r="AC225" s="97"/>
    </row>
    <row r="226" spans="1:29" ht="15.75" hidden="1" customHeight="1" x14ac:dyDescent="0.2">
      <c r="A226" s="71" t="s">
        <v>48</v>
      </c>
      <c r="B226" s="72" t="s">
        <v>62</v>
      </c>
      <c r="C226" s="73" t="s">
        <v>50</v>
      </c>
      <c r="D226" s="74" t="s">
        <v>137</v>
      </c>
      <c r="E226" s="75" t="s">
        <v>138</v>
      </c>
      <c r="F226" s="76" t="s">
        <v>159</v>
      </c>
      <c r="G226" s="77" t="s">
        <v>852</v>
      </c>
      <c r="H226" s="78" t="s">
        <v>2046</v>
      </c>
      <c r="I226" s="75" t="s">
        <v>56</v>
      </c>
      <c r="J226" s="128">
        <v>2004</v>
      </c>
      <c r="K226" s="80" t="s">
        <v>171</v>
      </c>
      <c r="L226" s="81">
        <v>2</v>
      </c>
      <c r="M226" s="82" t="s">
        <v>58</v>
      </c>
      <c r="N226" s="83" t="s">
        <v>58</v>
      </c>
      <c r="O226" s="84" t="s">
        <v>58</v>
      </c>
      <c r="P226" s="85" t="s">
        <v>1384</v>
      </c>
      <c r="Q226" s="86" t="s">
        <v>2047</v>
      </c>
      <c r="R226" s="87" t="s">
        <v>87</v>
      </c>
      <c r="S226" s="88">
        <f t="shared" si="9"/>
        <v>133.33333333333334</v>
      </c>
      <c r="T226" s="89">
        <v>160</v>
      </c>
      <c r="U226" s="90"/>
      <c r="V226" s="91"/>
      <c r="W226" s="92">
        <f t="shared" si="10"/>
        <v>0</v>
      </c>
      <c r="X226" s="93">
        <f t="shared" si="11"/>
        <v>0</v>
      </c>
      <c r="Y226" s="66"/>
      <c r="Z226" s="94"/>
      <c r="AA226" s="95"/>
      <c r="AB226" s="96"/>
      <c r="AC226" s="97"/>
    </row>
    <row r="227" spans="1:29" ht="15.75" hidden="1" customHeight="1" x14ac:dyDescent="0.2">
      <c r="A227" s="71" t="s">
        <v>48</v>
      </c>
      <c r="B227" s="72" t="s">
        <v>62</v>
      </c>
      <c r="C227" s="73" t="s">
        <v>50</v>
      </c>
      <c r="D227" s="74" t="s">
        <v>137</v>
      </c>
      <c r="E227" s="75" t="s">
        <v>138</v>
      </c>
      <c r="F227" s="76" t="s">
        <v>159</v>
      </c>
      <c r="G227" s="77" t="s">
        <v>1306</v>
      </c>
      <c r="H227" s="78" t="s">
        <v>161</v>
      </c>
      <c r="I227" s="75" t="s">
        <v>56</v>
      </c>
      <c r="J227" s="128">
        <v>2000</v>
      </c>
      <c r="K227" s="80" t="s">
        <v>57</v>
      </c>
      <c r="L227" s="81">
        <v>1</v>
      </c>
      <c r="M227" s="82" t="s">
        <v>71</v>
      </c>
      <c r="N227" s="83" t="s">
        <v>58</v>
      </c>
      <c r="O227" s="84" t="s">
        <v>58</v>
      </c>
      <c r="P227" s="85" t="s">
        <v>217</v>
      </c>
      <c r="Q227" s="86" t="s">
        <v>1597</v>
      </c>
      <c r="R227" s="87" t="s">
        <v>61</v>
      </c>
      <c r="S227" s="88">
        <f t="shared" si="9"/>
        <v>108.33333333333334</v>
      </c>
      <c r="T227" s="89">
        <v>130</v>
      </c>
      <c r="U227" s="90"/>
      <c r="V227" s="91"/>
      <c r="W227" s="92">
        <f t="shared" si="10"/>
        <v>0</v>
      </c>
      <c r="X227" s="93">
        <f t="shared" si="11"/>
        <v>0</v>
      </c>
      <c r="Y227" s="66"/>
      <c r="Z227" s="94"/>
      <c r="AA227" s="95"/>
      <c r="AB227" s="96"/>
      <c r="AC227" s="97"/>
    </row>
    <row r="228" spans="1:29" ht="15.75" hidden="1" customHeight="1" x14ac:dyDescent="0.2">
      <c r="A228" s="71" t="s">
        <v>48</v>
      </c>
      <c r="B228" s="72" t="s">
        <v>62</v>
      </c>
      <c r="C228" s="73" t="s">
        <v>50</v>
      </c>
      <c r="D228" s="74" t="s">
        <v>137</v>
      </c>
      <c r="E228" s="75" t="s">
        <v>138</v>
      </c>
      <c r="F228" s="76" t="s">
        <v>159</v>
      </c>
      <c r="G228" s="77" t="s">
        <v>1306</v>
      </c>
      <c r="H228" s="78" t="s">
        <v>161</v>
      </c>
      <c r="I228" s="75" t="s">
        <v>162</v>
      </c>
      <c r="J228" s="128">
        <v>2007</v>
      </c>
      <c r="K228" s="80" t="s">
        <v>57</v>
      </c>
      <c r="L228" s="81">
        <v>1</v>
      </c>
      <c r="M228" s="82" t="s">
        <v>127</v>
      </c>
      <c r="N228" s="83" t="s">
        <v>58</v>
      </c>
      <c r="O228" s="84" t="s">
        <v>58</v>
      </c>
      <c r="P228" s="85" t="s">
        <v>1304</v>
      </c>
      <c r="Q228" s="86" t="s">
        <v>1315</v>
      </c>
      <c r="R228" s="87" t="s">
        <v>61</v>
      </c>
      <c r="S228" s="88">
        <f t="shared" si="9"/>
        <v>25</v>
      </c>
      <c r="T228" s="89">
        <v>30</v>
      </c>
      <c r="U228" s="90"/>
      <c r="V228" s="91"/>
      <c r="W228" s="92">
        <f t="shared" si="10"/>
        <v>0</v>
      </c>
      <c r="X228" s="93">
        <f t="shared" si="11"/>
        <v>0</v>
      </c>
      <c r="Y228" s="66"/>
      <c r="Z228" s="94"/>
      <c r="AA228" s="95"/>
      <c r="AB228" s="96"/>
      <c r="AC228" s="97"/>
    </row>
    <row r="229" spans="1:29" ht="15.75" hidden="1" customHeight="1" x14ac:dyDescent="0.2">
      <c r="A229" s="71" t="s">
        <v>48</v>
      </c>
      <c r="B229" s="72" t="s">
        <v>62</v>
      </c>
      <c r="C229" s="73" t="s">
        <v>50</v>
      </c>
      <c r="D229" s="74" t="s">
        <v>137</v>
      </c>
      <c r="E229" s="75" t="s">
        <v>138</v>
      </c>
      <c r="F229" s="76" t="s">
        <v>159</v>
      </c>
      <c r="G229" s="77" t="s">
        <v>1306</v>
      </c>
      <c r="H229" s="78" t="s">
        <v>161</v>
      </c>
      <c r="I229" s="75" t="s">
        <v>162</v>
      </c>
      <c r="J229" s="128">
        <v>2010</v>
      </c>
      <c r="K229" s="80" t="s">
        <v>171</v>
      </c>
      <c r="L229" s="81">
        <v>1</v>
      </c>
      <c r="M229" s="82" t="s">
        <v>71</v>
      </c>
      <c r="N229" s="83" t="s">
        <v>58</v>
      </c>
      <c r="O229" s="84" t="s">
        <v>58</v>
      </c>
      <c r="P229" s="85" t="s">
        <v>1313</v>
      </c>
      <c r="Q229" s="86" t="s">
        <v>1314</v>
      </c>
      <c r="R229" s="87" t="s">
        <v>61</v>
      </c>
      <c r="S229" s="88">
        <f t="shared" si="9"/>
        <v>58.333333333333336</v>
      </c>
      <c r="T229" s="89">
        <v>70</v>
      </c>
      <c r="U229" s="90"/>
      <c r="V229" s="91"/>
      <c r="W229" s="92">
        <f t="shared" si="10"/>
        <v>0</v>
      </c>
      <c r="X229" s="93">
        <f t="shared" si="11"/>
        <v>0</v>
      </c>
      <c r="Y229" s="66"/>
      <c r="Z229" s="94"/>
      <c r="AA229" s="95"/>
      <c r="AB229" s="96"/>
      <c r="AC229" s="97"/>
    </row>
    <row r="230" spans="1:29" ht="15.75" hidden="1" customHeight="1" x14ac:dyDescent="0.2">
      <c r="A230" s="71" t="s">
        <v>48</v>
      </c>
      <c r="B230" s="72" t="s">
        <v>62</v>
      </c>
      <c r="C230" s="73" t="s">
        <v>50</v>
      </c>
      <c r="D230" s="74" t="s">
        <v>137</v>
      </c>
      <c r="E230" s="75" t="s">
        <v>138</v>
      </c>
      <c r="F230" s="76" t="s">
        <v>159</v>
      </c>
      <c r="G230" s="77" t="s">
        <v>1306</v>
      </c>
      <c r="H230" s="78" t="s">
        <v>161</v>
      </c>
      <c r="I230" s="75" t="s">
        <v>162</v>
      </c>
      <c r="J230" s="128">
        <v>2011</v>
      </c>
      <c r="K230" s="80" t="s">
        <v>57</v>
      </c>
      <c r="L230" s="81">
        <v>1</v>
      </c>
      <c r="M230" s="82" t="s">
        <v>127</v>
      </c>
      <c r="N230" s="83" t="s">
        <v>58</v>
      </c>
      <c r="O230" s="84" t="s">
        <v>58</v>
      </c>
      <c r="P230" s="85" t="s">
        <v>1304</v>
      </c>
      <c r="Q230" s="86" t="s">
        <v>1316</v>
      </c>
      <c r="R230" s="87" t="s">
        <v>61</v>
      </c>
      <c r="S230" s="88">
        <f t="shared" si="9"/>
        <v>25</v>
      </c>
      <c r="T230" s="89">
        <v>30</v>
      </c>
      <c r="U230" s="90"/>
      <c r="V230" s="91"/>
      <c r="W230" s="92">
        <f t="shared" si="10"/>
        <v>0</v>
      </c>
      <c r="X230" s="93">
        <f t="shared" si="11"/>
        <v>0</v>
      </c>
      <c r="Y230" s="66"/>
      <c r="Z230" s="94"/>
      <c r="AA230" s="95"/>
      <c r="AB230" s="96"/>
      <c r="AC230" s="97"/>
    </row>
    <row r="231" spans="1:29" ht="15.75" hidden="1" customHeight="1" x14ac:dyDescent="0.2">
      <c r="A231" s="71" t="s">
        <v>48</v>
      </c>
      <c r="B231" s="72" t="s">
        <v>62</v>
      </c>
      <c r="C231" s="73" t="s">
        <v>50</v>
      </c>
      <c r="D231" s="74" t="s">
        <v>137</v>
      </c>
      <c r="E231" s="75" t="s">
        <v>138</v>
      </c>
      <c r="F231" s="76" t="s">
        <v>159</v>
      </c>
      <c r="G231" s="77" t="s">
        <v>1306</v>
      </c>
      <c r="H231" s="78" t="s">
        <v>1307</v>
      </c>
      <c r="I231" s="75" t="s">
        <v>56</v>
      </c>
      <c r="J231" s="128">
        <v>2005</v>
      </c>
      <c r="K231" s="80" t="s">
        <v>57</v>
      </c>
      <c r="L231" s="81">
        <v>1</v>
      </c>
      <c r="M231" s="82" t="s">
        <v>127</v>
      </c>
      <c r="N231" s="83" t="s">
        <v>58</v>
      </c>
      <c r="O231" s="84" t="s">
        <v>58</v>
      </c>
      <c r="P231" s="85" t="s">
        <v>1304</v>
      </c>
      <c r="Q231" s="86" t="s">
        <v>1308</v>
      </c>
      <c r="R231" s="87" t="s">
        <v>61</v>
      </c>
      <c r="S231" s="88">
        <f t="shared" si="9"/>
        <v>37.5</v>
      </c>
      <c r="T231" s="89">
        <v>45</v>
      </c>
      <c r="U231" s="90"/>
      <c r="V231" s="91"/>
      <c r="W231" s="92">
        <f t="shared" si="10"/>
        <v>0</v>
      </c>
      <c r="X231" s="93">
        <f t="shared" si="11"/>
        <v>0</v>
      </c>
      <c r="Y231" s="66"/>
      <c r="Z231" s="94"/>
      <c r="AA231" s="95"/>
      <c r="AB231" s="96"/>
      <c r="AC231" s="97"/>
    </row>
    <row r="232" spans="1:29" ht="15.75" hidden="1" customHeight="1" x14ac:dyDescent="0.2">
      <c r="A232" s="71" t="s">
        <v>48</v>
      </c>
      <c r="B232" s="72" t="s">
        <v>62</v>
      </c>
      <c r="C232" s="73" t="s">
        <v>50</v>
      </c>
      <c r="D232" s="74" t="s">
        <v>137</v>
      </c>
      <c r="E232" s="75" t="s">
        <v>138</v>
      </c>
      <c r="F232" s="76" t="s">
        <v>159</v>
      </c>
      <c r="G232" s="77" t="s">
        <v>1306</v>
      </c>
      <c r="H232" s="78" t="s">
        <v>1307</v>
      </c>
      <c r="I232" s="75" t="s">
        <v>56</v>
      </c>
      <c r="J232" s="128">
        <v>2007</v>
      </c>
      <c r="K232" s="80" t="s">
        <v>57</v>
      </c>
      <c r="L232" s="81">
        <v>1</v>
      </c>
      <c r="M232" s="82" t="s">
        <v>127</v>
      </c>
      <c r="N232" s="83" t="s">
        <v>58</v>
      </c>
      <c r="O232" s="84" t="s">
        <v>58</v>
      </c>
      <c r="P232" s="85" t="s">
        <v>1304</v>
      </c>
      <c r="Q232" s="86" t="s">
        <v>1309</v>
      </c>
      <c r="R232" s="87" t="s">
        <v>61</v>
      </c>
      <c r="S232" s="88">
        <f t="shared" si="9"/>
        <v>37.5</v>
      </c>
      <c r="T232" s="89">
        <v>45</v>
      </c>
      <c r="U232" s="90"/>
      <c r="V232" s="91"/>
      <c r="W232" s="92">
        <f t="shared" si="10"/>
        <v>0</v>
      </c>
      <c r="X232" s="93">
        <f t="shared" si="11"/>
        <v>0</v>
      </c>
      <c r="Y232" s="66"/>
      <c r="Z232" s="94"/>
      <c r="AA232" s="95"/>
      <c r="AB232" s="96"/>
      <c r="AC232" s="97"/>
    </row>
    <row r="233" spans="1:29" ht="15.75" hidden="1" customHeight="1" x14ac:dyDescent="0.2">
      <c r="A233" s="71" t="s">
        <v>48</v>
      </c>
      <c r="B233" s="72" t="s">
        <v>62</v>
      </c>
      <c r="C233" s="73" t="s">
        <v>50</v>
      </c>
      <c r="D233" s="74" t="s">
        <v>137</v>
      </c>
      <c r="E233" s="75" t="s">
        <v>138</v>
      </c>
      <c r="F233" s="76" t="s">
        <v>159</v>
      </c>
      <c r="G233" s="77" t="s">
        <v>1306</v>
      </c>
      <c r="H233" s="78" t="s">
        <v>1307</v>
      </c>
      <c r="I233" s="75" t="s">
        <v>56</v>
      </c>
      <c r="J233" s="128">
        <v>2009</v>
      </c>
      <c r="K233" s="80" t="s">
        <v>57</v>
      </c>
      <c r="L233" s="81">
        <v>1</v>
      </c>
      <c r="M233" s="82" t="s">
        <v>127</v>
      </c>
      <c r="N233" s="83" t="s">
        <v>58</v>
      </c>
      <c r="O233" s="84" t="s">
        <v>58</v>
      </c>
      <c r="P233" s="85" t="s">
        <v>1304</v>
      </c>
      <c r="Q233" s="86" t="s">
        <v>1310</v>
      </c>
      <c r="R233" s="87" t="s">
        <v>61</v>
      </c>
      <c r="S233" s="88">
        <f t="shared" si="9"/>
        <v>37.5</v>
      </c>
      <c r="T233" s="89">
        <v>45</v>
      </c>
      <c r="U233" s="90"/>
      <c r="V233" s="91"/>
      <c r="W233" s="92">
        <f t="shared" si="10"/>
        <v>0</v>
      </c>
      <c r="X233" s="93">
        <f t="shared" si="11"/>
        <v>0</v>
      </c>
      <c r="Y233" s="66"/>
      <c r="Z233" s="94"/>
      <c r="AA233" s="95"/>
      <c r="AB233" s="96"/>
      <c r="AC233" s="97"/>
    </row>
    <row r="234" spans="1:29" ht="15.75" hidden="1" customHeight="1" x14ac:dyDescent="0.2">
      <c r="A234" s="71" t="s">
        <v>48</v>
      </c>
      <c r="B234" s="72" t="s">
        <v>62</v>
      </c>
      <c r="C234" s="73" t="s">
        <v>50</v>
      </c>
      <c r="D234" s="74" t="s">
        <v>137</v>
      </c>
      <c r="E234" s="75" t="s">
        <v>138</v>
      </c>
      <c r="F234" s="76" t="s">
        <v>159</v>
      </c>
      <c r="G234" s="77" t="s">
        <v>1306</v>
      </c>
      <c r="H234" s="78" t="s">
        <v>1307</v>
      </c>
      <c r="I234" s="75" t="s">
        <v>56</v>
      </c>
      <c r="J234" s="128">
        <v>2010</v>
      </c>
      <c r="K234" s="80" t="s">
        <v>57</v>
      </c>
      <c r="L234" s="81">
        <v>1</v>
      </c>
      <c r="M234" s="82" t="s">
        <v>127</v>
      </c>
      <c r="N234" s="83" t="s">
        <v>58</v>
      </c>
      <c r="O234" s="84" t="s">
        <v>58</v>
      </c>
      <c r="P234" s="85" t="s">
        <v>1304</v>
      </c>
      <c r="Q234" s="86" t="s">
        <v>1311</v>
      </c>
      <c r="R234" s="87" t="s">
        <v>61</v>
      </c>
      <c r="S234" s="88">
        <f t="shared" si="9"/>
        <v>37.5</v>
      </c>
      <c r="T234" s="89">
        <v>45</v>
      </c>
      <c r="U234" s="90"/>
      <c r="V234" s="91"/>
      <c r="W234" s="92">
        <f t="shared" si="10"/>
        <v>0</v>
      </c>
      <c r="X234" s="93">
        <f t="shared" si="11"/>
        <v>0</v>
      </c>
      <c r="Y234" s="66"/>
      <c r="Z234" s="94"/>
      <c r="AA234" s="95"/>
      <c r="AB234" s="96"/>
      <c r="AC234" s="97"/>
    </row>
    <row r="235" spans="1:29" ht="15.75" hidden="1" customHeight="1" x14ac:dyDescent="0.2">
      <c r="A235" s="71" t="s">
        <v>48</v>
      </c>
      <c r="B235" s="72" t="s">
        <v>62</v>
      </c>
      <c r="C235" s="73" t="s">
        <v>50</v>
      </c>
      <c r="D235" s="74" t="s">
        <v>137</v>
      </c>
      <c r="E235" s="75" t="s">
        <v>138</v>
      </c>
      <c r="F235" s="76" t="s">
        <v>159</v>
      </c>
      <c r="G235" s="77" t="s">
        <v>1306</v>
      </c>
      <c r="H235" s="78" t="s">
        <v>1307</v>
      </c>
      <c r="I235" s="75" t="s">
        <v>56</v>
      </c>
      <c r="J235" s="128">
        <v>2011</v>
      </c>
      <c r="K235" s="80" t="s">
        <v>57</v>
      </c>
      <c r="L235" s="81">
        <v>1</v>
      </c>
      <c r="M235" s="82" t="s">
        <v>127</v>
      </c>
      <c r="N235" s="83" t="s">
        <v>58</v>
      </c>
      <c r="O235" s="84" t="s">
        <v>58</v>
      </c>
      <c r="P235" s="85" t="s">
        <v>1304</v>
      </c>
      <c r="Q235" s="86" t="s">
        <v>1312</v>
      </c>
      <c r="R235" s="87" t="s">
        <v>61</v>
      </c>
      <c r="S235" s="88">
        <f t="shared" si="9"/>
        <v>37.5</v>
      </c>
      <c r="T235" s="89">
        <v>45</v>
      </c>
      <c r="U235" s="90"/>
      <c r="V235" s="91"/>
      <c r="W235" s="92">
        <f t="shared" si="10"/>
        <v>0</v>
      </c>
      <c r="X235" s="93">
        <f t="shared" si="11"/>
        <v>0</v>
      </c>
      <c r="Y235" s="66"/>
      <c r="Z235" s="94"/>
      <c r="AA235" s="95"/>
      <c r="AB235" s="96"/>
      <c r="AC235" s="97"/>
    </row>
    <row r="236" spans="1:29" ht="15.75" hidden="1" customHeight="1" x14ac:dyDescent="0.2">
      <c r="A236" s="71" t="s">
        <v>48</v>
      </c>
      <c r="B236" s="72" t="s">
        <v>62</v>
      </c>
      <c r="C236" s="73" t="s">
        <v>50</v>
      </c>
      <c r="D236" s="74" t="s">
        <v>137</v>
      </c>
      <c r="E236" s="75" t="s">
        <v>138</v>
      </c>
      <c r="F236" s="76" t="s">
        <v>159</v>
      </c>
      <c r="G236" s="77" t="s">
        <v>293</v>
      </c>
      <c r="H236" s="78" t="s">
        <v>2851</v>
      </c>
      <c r="I236" s="75" t="s">
        <v>162</v>
      </c>
      <c r="J236" s="128">
        <v>2013</v>
      </c>
      <c r="K236" s="80" t="s">
        <v>171</v>
      </c>
      <c r="L236" s="81">
        <v>6</v>
      </c>
      <c r="M236" s="82" t="s">
        <v>58</v>
      </c>
      <c r="N236" s="83" t="s">
        <v>58</v>
      </c>
      <c r="O236" s="84" t="s">
        <v>58</v>
      </c>
      <c r="P236" s="85" t="s">
        <v>653</v>
      </c>
      <c r="Q236" s="86" t="s">
        <v>2852</v>
      </c>
      <c r="R236" s="87" t="s">
        <v>87</v>
      </c>
      <c r="S236" s="88">
        <f t="shared" si="9"/>
        <v>66.666666666666671</v>
      </c>
      <c r="T236" s="89">
        <v>80</v>
      </c>
      <c r="U236" s="90"/>
      <c r="V236" s="91"/>
      <c r="W236" s="92">
        <f t="shared" si="10"/>
        <v>0</v>
      </c>
      <c r="X236" s="93">
        <f t="shared" si="11"/>
        <v>0</v>
      </c>
      <c r="Y236" s="66"/>
      <c r="Z236" s="94"/>
      <c r="AA236" s="95"/>
      <c r="AB236" s="96"/>
      <c r="AC236" s="97"/>
    </row>
    <row r="237" spans="1:29" ht="15.75" hidden="1" customHeight="1" x14ac:dyDescent="0.2">
      <c r="A237" s="71" t="s">
        <v>48</v>
      </c>
      <c r="B237" s="72" t="s">
        <v>62</v>
      </c>
      <c r="C237" s="73" t="s">
        <v>50</v>
      </c>
      <c r="D237" s="74" t="s">
        <v>137</v>
      </c>
      <c r="E237" s="75" t="s">
        <v>138</v>
      </c>
      <c r="F237" s="76" t="s">
        <v>159</v>
      </c>
      <c r="G237" s="77" t="s">
        <v>293</v>
      </c>
      <c r="H237" s="78" t="s">
        <v>2851</v>
      </c>
      <c r="I237" s="75" t="s">
        <v>162</v>
      </c>
      <c r="J237" s="128">
        <v>2013</v>
      </c>
      <c r="K237" s="80" t="s">
        <v>57</v>
      </c>
      <c r="L237" s="81">
        <v>12</v>
      </c>
      <c r="M237" s="82" t="s">
        <v>58</v>
      </c>
      <c r="N237" s="83" t="s">
        <v>58</v>
      </c>
      <c r="O237" s="84" t="s">
        <v>58</v>
      </c>
      <c r="P237" s="85" t="s">
        <v>768</v>
      </c>
      <c r="Q237" s="86" t="s">
        <v>3141</v>
      </c>
      <c r="R237" s="87" t="s">
        <v>87</v>
      </c>
      <c r="S237" s="88">
        <f t="shared" si="9"/>
        <v>33.333333333333336</v>
      </c>
      <c r="T237" s="89">
        <v>40</v>
      </c>
      <c r="U237" s="90"/>
      <c r="V237" s="91"/>
      <c r="W237" s="92">
        <f t="shared" si="10"/>
        <v>0</v>
      </c>
      <c r="X237" s="93">
        <f t="shared" si="11"/>
        <v>0</v>
      </c>
      <c r="Y237" s="66"/>
      <c r="Z237" s="94"/>
      <c r="AA237" s="95"/>
      <c r="AB237" s="96"/>
      <c r="AC237" s="97"/>
    </row>
    <row r="238" spans="1:29" ht="15.75" hidden="1" customHeight="1" x14ac:dyDescent="0.2">
      <c r="A238" s="71" t="s">
        <v>48</v>
      </c>
      <c r="B238" s="72" t="s">
        <v>62</v>
      </c>
      <c r="C238" s="73" t="s">
        <v>50</v>
      </c>
      <c r="D238" s="74" t="s">
        <v>137</v>
      </c>
      <c r="E238" s="75" t="s">
        <v>138</v>
      </c>
      <c r="F238" s="76" t="s">
        <v>159</v>
      </c>
      <c r="G238" s="77" t="s">
        <v>293</v>
      </c>
      <c r="H238" s="78" t="s">
        <v>2851</v>
      </c>
      <c r="I238" s="75" t="s">
        <v>162</v>
      </c>
      <c r="J238" s="128">
        <v>2013</v>
      </c>
      <c r="K238" s="80" t="s">
        <v>171</v>
      </c>
      <c r="L238" s="81">
        <v>15</v>
      </c>
      <c r="M238" s="82" t="s">
        <v>58</v>
      </c>
      <c r="N238" s="83" t="s">
        <v>58</v>
      </c>
      <c r="O238" s="84" t="s">
        <v>58</v>
      </c>
      <c r="P238" s="85" t="s">
        <v>768</v>
      </c>
      <c r="Q238" s="86" t="s">
        <v>3300</v>
      </c>
      <c r="R238" s="87" t="s">
        <v>87</v>
      </c>
      <c r="S238" s="88">
        <f t="shared" si="9"/>
        <v>66.666666666666671</v>
      </c>
      <c r="T238" s="89">
        <v>80</v>
      </c>
      <c r="U238" s="90"/>
      <c r="V238" s="91"/>
      <c r="W238" s="92">
        <f t="shared" si="10"/>
        <v>0</v>
      </c>
      <c r="X238" s="93">
        <f t="shared" si="11"/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 t="s">
        <v>48</v>
      </c>
      <c r="B239" s="72" t="s">
        <v>62</v>
      </c>
      <c r="C239" s="73" t="s">
        <v>50</v>
      </c>
      <c r="D239" s="74" t="s">
        <v>137</v>
      </c>
      <c r="E239" s="75" t="s">
        <v>138</v>
      </c>
      <c r="F239" s="76" t="s">
        <v>159</v>
      </c>
      <c r="G239" s="77" t="s">
        <v>293</v>
      </c>
      <c r="H239" s="78" t="s">
        <v>294</v>
      </c>
      <c r="I239" s="75" t="s">
        <v>295</v>
      </c>
      <c r="J239" s="128">
        <v>2013</v>
      </c>
      <c r="K239" s="80" t="s">
        <v>57</v>
      </c>
      <c r="L239" s="81">
        <v>1</v>
      </c>
      <c r="M239" s="82" t="s">
        <v>71</v>
      </c>
      <c r="N239" s="83" t="s">
        <v>58</v>
      </c>
      <c r="O239" s="84" t="s">
        <v>134</v>
      </c>
      <c r="P239" s="85" t="s">
        <v>296</v>
      </c>
      <c r="Q239" s="86" t="s">
        <v>297</v>
      </c>
      <c r="R239" s="87" t="s">
        <v>87</v>
      </c>
      <c r="S239" s="88">
        <f t="shared" si="9"/>
        <v>70.833333333333343</v>
      </c>
      <c r="T239" s="89">
        <v>85</v>
      </c>
      <c r="U239" s="90"/>
      <c r="V239" s="91"/>
      <c r="W239" s="92">
        <f t="shared" si="10"/>
        <v>0</v>
      </c>
      <c r="X239" s="93">
        <f t="shared" si="11"/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 t="s">
        <v>48</v>
      </c>
      <c r="B240" s="72" t="s">
        <v>62</v>
      </c>
      <c r="C240" s="73" t="s">
        <v>50</v>
      </c>
      <c r="D240" s="74" t="s">
        <v>137</v>
      </c>
      <c r="E240" s="75" t="s">
        <v>138</v>
      </c>
      <c r="F240" s="76" t="s">
        <v>159</v>
      </c>
      <c r="G240" s="77" t="s">
        <v>293</v>
      </c>
      <c r="H240" s="78" t="s">
        <v>294</v>
      </c>
      <c r="I240" s="75" t="s">
        <v>162</v>
      </c>
      <c r="J240" s="128">
        <v>2015</v>
      </c>
      <c r="K240" s="80" t="s">
        <v>57</v>
      </c>
      <c r="L240" s="81">
        <v>9</v>
      </c>
      <c r="M240" s="82" t="s">
        <v>58</v>
      </c>
      <c r="N240" s="83" t="s">
        <v>58</v>
      </c>
      <c r="O240" s="84" t="s">
        <v>58</v>
      </c>
      <c r="P240" s="85" t="s">
        <v>3016</v>
      </c>
      <c r="Q240" s="86" t="s">
        <v>3017</v>
      </c>
      <c r="R240" s="87" t="s">
        <v>87</v>
      </c>
      <c r="S240" s="88">
        <f t="shared" si="9"/>
        <v>75</v>
      </c>
      <c r="T240" s="89">
        <v>90</v>
      </c>
      <c r="U240" s="90"/>
      <c r="V240" s="91"/>
      <c r="W240" s="92">
        <f t="shared" si="10"/>
        <v>0</v>
      </c>
      <c r="X240" s="93">
        <f t="shared" si="11"/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 t="s">
        <v>48</v>
      </c>
      <c r="B241" s="72" t="s">
        <v>62</v>
      </c>
      <c r="C241" s="73" t="s">
        <v>50</v>
      </c>
      <c r="D241" s="74" t="s">
        <v>137</v>
      </c>
      <c r="E241" s="75" t="s">
        <v>138</v>
      </c>
      <c r="F241" s="76" t="s">
        <v>159</v>
      </c>
      <c r="G241" s="77" t="s">
        <v>293</v>
      </c>
      <c r="H241" s="78" t="s">
        <v>298</v>
      </c>
      <c r="I241" s="75" t="s">
        <v>162</v>
      </c>
      <c r="J241" s="128">
        <v>2011</v>
      </c>
      <c r="K241" s="80" t="s">
        <v>57</v>
      </c>
      <c r="L241" s="81">
        <v>1</v>
      </c>
      <c r="M241" s="82" t="s">
        <v>71</v>
      </c>
      <c r="N241" s="83" t="s">
        <v>58</v>
      </c>
      <c r="O241" s="84" t="s">
        <v>134</v>
      </c>
      <c r="P241" s="85" t="s">
        <v>296</v>
      </c>
      <c r="Q241" s="86" t="s">
        <v>299</v>
      </c>
      <c r="R241" s="87" t="s">
        <v>87</v>
      </c>
      <c r="S241" s="88">
        <f t="shared" si="9"/>
        <v>79.166666666666671</v>
      </c>
      <c r="T241" s="89">
        <v>95</v>
      </c>
      <c r="U241" s="90"/>
      <c r="V241" s="91"/>
      <c r="W241" s="92">
        <f t="shared" si="10"/>
        <v>0</v>
      </c>
      <c r="X241" s="93">
        <f t="shared" si="11"/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 t="s">
        <v>48</v>
      </c>
      <c r="B242" s="72" t="s">
        <v>62</v>
      </c>
      <c r="C242" s="73" t="s">
        <v>50</v>
      </c>
      <c r="D242" s="74" t="s">
        <v>137</v>
      </c>
      <c r="E242" s="75" t="s">
        <v>138</v>
      </c>
      <c r="F242" s="76" t="s">
        <v>159</v>
      </c>
      <c r="G242" s="77" t="s">
        <v>293</v>
      </c>
      <c r="H242" s="78" t="s">
        <v>2632</v>
      </c>
      <c r="I242" s="75" t="s">
        <v>162</v>
      </c>
      <c r="J242" s="128">
        <v>2015</v>
      </c>
      <c r="K242" s="80" t="s">
        <v>57</v>
      </c>
      <c r="L242" s="81">
        <v>10</v>
      </c>
      <c r="M242" s="82" t="s">
        <v>58</v>
      </c>
      <c r="N242" s="83" t="s">
        <v>58</v>
      </c>
      <c r="O242" s="84" t="s">
        <v>58</v>
      </c>
      <c r="P242" s="85" t="s">
        <v>3082</v>
      </c>
      <c r="Q242" s="86" t="s">
        <v>3083</v>
      </c>
      <c r="R242" s="87" t="s">
        <v>87</v>
      </c>
      <c r="S242" s="88">
        <f t="shared" si="9"/>
        <v>29.166666666666668</v>
      </c>
      <c r="T242" s="89">
        <v>35</v>
      </c>
      <c r="U242" s="90"/>
      <c r="V242" s="91"/>
      <c r="W242" s="92">
        <f t="shared" si="10"/>
        <v>0</v>
      </c>
      <c r="X242" s="93">
        <f t="shared" si="11"/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 t="s">
        <v>48</v>
      </c>
      <c r="B243" s="72" t="s">
        <v>62</v>
      </c>
      <c r="C243" s="73" t="s">
        <v>50</v>
      </c>
      <c r="D243" s="74" t="s">
        <v>137</v>
      </c>
      <c r="E243" s="75" t="s">
        <v>138</v>
      </c>
      <c r="F243" s="76" t="s">
        <v>159</v>
      </c>
      <c r="G243" s="77" t="s">
        <v>381</v>
      </c>
      <c r="H243" s="78" t="s">
        <v>382</v>
      </c>
      <c r="I243" s="75" t="s">
        <v>56</v>
      </c>
      <c r="J243" s="128">
        <v>1997</v>
      </c>
      <c r="K243" s="80" t="s">
        <v>57</v>
      </c>
      <c r="L243" s="81">
        <v>1</v>
      </c>
      <c r="M243" s="82" t="s">
        <v>58</v>
      </c>
      <c r="N243" s="83" t="s">
        <v>58</v>
      </c>
      <c r="O243" s="84" t="s">
        <v>58</v>
      </c>
      <c r="P243" s="85" t="s">
        <v>383</v>
      </c>
      <c r="Q243" s="86" t="s">
        <v>384</v>
      </c>
      <c r="R243" s="87" t="s">
        <v>61</v>
      </c>
      <c r="S243" s="88">
        <f t="shared" si="9"/>
        <v>66.666666666666671</v>
      </c>
      <c r="T243" s="89">
        <v>80</v>
      </c>
      <c r="U243" s="90"/>
      <c r="V243" s="91"/>
      <c r="W243" s="92">
        <f t="shared" si="10"/>
        <v>0</v>
      </c>
      <c r="X243" s="93">
        <f t="shared" si="11"/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 t="s">
        <v>48</v>
      </c>
      <c r="B244" s="72" t="s">
        <v>62</v>
      </c>
      <c r="C244" s="73" t="s">
        <v>50</v>
      </c>
      <c r="D244" s="74" t="s">
        <v>137</v>
      </c>
      <c r="E244" s="75" t="s">
        <v>138</v>
      </c>
      <c r="F244" s="76" t="s">
        <v>159</v>
      </c>
      <c r="G244" s="77" t="s">
        <v>381</v>
      </c>
      <c r="H244" s="78" t="s">
        <v>382</v>
      </c>
      <c r="I244" s="75" t="s">
        <v>56</v>
      </c>
      <c r="J244" s="128">
        <v>2002</v>
      </c>
      <c r="K244" s="80" t="s">
        <v>57</v>
      </c>
      <c r="L244" s="81">
        <v>1</v>
      </c>
      <c r="M244" s="82" t="s">
        <v>58</v>
      </c>
      <c r="N244" s="83" t="s">
        <v>58</v>
      </c>
      <c r="O244" s="84" t="s">
        <v>58</v>
      </c>
      <c r="P244" s="85" t="s">
        <v>383</v>
      </c>
      <c r="Q244" s="86" t="s">
        <v>385</v>
      </c>
      <c r="R244" s="87" t="s">
        <v>61</v>
      </c>
      <c r="S244" s="88">
        <f t="shared" si="9"/>
        <v>45.833333333333336</v>
      </c>
      <c r="T244" s="89">
        <v>55</v>
      </c>
      <c r="U244" s="90"/>
      <c r="V244" s="91"/>
      <c r="W244" s="92">
        <f t="shared" si="10"/>
        <v>0</v>
      </c>
      <c r="X244" s="93">
        <f t="shared" si="11"/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 t="s">
        <v>48</v>
      </c>
      <c r="B245" s="72" t="s">
        <v>62</v>
      </c>
      <c r="C245" s="73" t="s">
        <v>50</v>
      </c>
      <c r="D245" s="74" t="s">
        <v>137</v>
      </c>
      <c r="E245" s="75" t="s">
        <v>138</v>
      </c>
      <c r="F245" s="76" t="s">
        <v>159</v>
      </c>
      <c r="G245" s="77" t="s">
        <v>1498</v>
      </c>
      <c r="H245" s="78" t="s">
        <v>382</v>
      </c>
      <c r="I245" s="75" t="s">
        <v>56</v>
      </c>
      <c r="J245" s="128">
        <v>1997</v>
      </c>
      <c r="K245" s="80" t="s">
        <v>57</v>
      </c>
      <c r="L245" s="81">
        <v>1</v>
      </c>
      <c r="M245" s="82" t="s">
        <v>71</v>
      </c>
      <c r="N245" s="83" t="s">
        <v>58</v>
      </c>
      <c r="O245" s="84" t="s">
        <v>58</v>
      </c>
      <c r="P245" s="85" t="s">
        <v>1499</v>
      </c>
      <c r="Q245" s="86" t="s">
        <v>1500</v>
      </c>
      <c r="R245" s="87" t="s">
        <v>61</v>
      </c>
      <c r="S245" s="88">
        <f t="shared" si="9"/>
        <v>66.666666666666671</v>
      </c>
      <c r="T245" s="89">
        <v>80</v>
      </c>
      <c r="U245" s="90"/>
      <c r="V245" s="91"/>
      <c r="W245" s="92">
        <f t="shared" si="10"/>
        <v>0</v>
      </c>
      <c r="X245" s="93">
        <f t="shared" si="11"/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 t="s">
        <v>48</v>
      </c>
      <c r="B246" s="72" t="s">
        <v>62</v>
      </c>
      <c r="C246" s="73" t="s">
        <v>50</v>
      </c>
      <c r="D246" s="74" t="s">
        <v>137</v>
      </c>
      <c r="E246" s="75" t="s">
        <v>138</v>
      </c>
      <c r="F246" s="76" t="s">
        <v>159</v>
      </c>
      <c r="G246" s="77" t="s">
        <v>2386</v>
      </c>
      <c r="H246" s="78" t="s">
        <v>2387</v>
      </c>
      <c r="I246" s="75" t="s">
        <v>162</v>
      </c>
      <c r="J246" s="128">
        <v>2011</v>
      </c>
      <c r="K246" s="80" t="s">
        <v>57</v>
      </c>
      <c r="L246" s="81">
        <v>4</v>
      </c>
      <c r="M246" s="82" t="s">
        <v>58</v>
      </c>
      <c r="N246" s="83" t="s">
        <v>58</v>
      </c>
      <c r="O246" s="84" t="s">
        <v>58</v>
      </c>
      <c r="P246" s="85" t="s">
        <v>2081</v>
      </c>
      <c r="Q246" s="86" t="s">
        <v>2388</v>
      </c>
      <c r="R246" s="87" t="s">
        <v>87</v>
      </c>
      <c r="S246" s="88">
        <f t="shared" si="9"/>
        <v>29.166666666666668</v>
      </c>
      <c r="T246" s="89">
        <v>35</v>
      </c>
      <c r="U246" s="90"/>
      <c r="V246" s="91"/>
      <c r="W246" s="92">
        <f t="shared" si="10"/>
        <v>0</v>
      </c>
      <c r="X246" s="93">
        <f t="shared" si="11"/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 t="s">
        <v>48</v>
      </c>
      <c r="B247" s="72" t="s">
        <v>62</v>
      </c>
      <c r="C247" s="73" t="s">
        <v>50</v>
      </c>
      <c r="D247" s="74" t="s">
        <v>137</v>
      </c>
      <c r="E247" s="75" t="s">
        <v>138</v>
      </c>
      <c r="F247" s="76" t="s">
        <v>159</v>
      </c>
      <c r="G247" s="77" t="s">
        <v>160</v>
      </c>
      <c r="H247" s="78" t="s">
        <v>161</v>
      </c>
      <c r="I247" s="75" t="s">
        <v>162</v>
      </c>
      <c r="J247" s="128">
        <v>2000</v>
      </c>
      <c r="K247" s="80" t="s">
        <v>171</v>
      </c>
      <c r="L247" s="81">
        <v>1</v>
      </c>
      <c r="M247" s="82" t="s">
        <v>71</v>
      </c>
      <c r="N247" s="83" t="s">
        <v>426</v>
      </c>
      <c r="O247" s="84" t="s">
        <v>73</v>
      </c>
      <c r="P247" s="85" t="s">
        <v>1406</v>
      </c>
      <c r="Q247" s="86" t="s">
        <v>1408</v>
      </c>
      <c r="R247" s="87" t="s">
        <v>61</v>
      </c>
      <c r="S247" s="88">
        <f t="shared" si="9"/>
        <v>175</v>
      </c>
      <c r="T247" s="89">
        <v>210</v>
      </c>
      <c r="U247" s="90"/>
      <c r="V247" s="91"/>
      <c r="W247" s="92">
        <f t="shared" si="10"/>
        <v>0</v>
      </c>
      <c r="X247" s="93">
        <f t="shared" si="11"/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 t="s">
        <v>48</v>
      </c>
      <c r="B248" s="72" t="s">
        <v>62</v>
      </c>
      <c r="C248" s="73" t="s">
        <v>50</v>
      </c>
      <c r="D248" s="74" t="s">
        <v>137</v>
      </c>
      <c r="E248" s="75" t="s">
        <v>138</v>
      </c>
      <c r="F248" s="76" t="s">
        <v>159</v>
      </c>
      <c r="G248" s="77" t="s">
        <v>160</v>
      </c>
      <c r="H248" s="78" t="s">
        <v>161</v>
      </c>
      <c r="I248" s="75" t="s">
        <v>162</v>
      </c>
      <c r="J248" s="128">
        <v>2002</v>
      </c>
      <c r="K248" s="80" t="s">
        <v>57</v>
      </c>
      <c r="L248" s="81">
        <v>1</v>
      </c>
      <c r="M248" s="82" t="s">
        <v>71</v>
      </c>
      <c r="N248" s="83" t="s">
        <v>58</v>
      </c>
      <c r="O248" s="84" t="s">
        <v>58</v>
      </c>
      <c r="P248" s="85" t="s">
        <v>163</v>
      </c>
      <c r="Q248" s="86" t="s">
        <v>164</v>
      </c>
      <c r="R248" s="87" t="s">
        <v>61</v>
      </c>
      <c r="S248" s="88">
        <f t="shared" si="9"/>
        <v>75</v>
      </c>
      <c r="T248" s="89">
        <v>90</v>
      </c>
      <c r="U248" s="90"/>
      <c r="V248" s="91"/>
      <c r="W248" s="92">
        <f t="shared" si="10"/>
        <v>0</v>
      </c>
      <c r="X248" s="93">
        <f t="shared" si="11"/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 t="s">
        <v>48</v>
      </c>
      <c r="B249" s="72" t="s">
        <v>62</v>
      </c>
      <c r="C249" s="73" t="s">
        <v>50</v>
      </c>
      <c r="D249" s="74" t="s">
        <v>137</v>
      </c>
      <c r="E249" s="75" t="s">
        <v>138</v>
      </c>
      <c r="F249" s="76" t="s">
        <v>159</v>
      </c>
      <c r="G249" s="77" t="s">
        <v>160</v>
      </c>
      <c r="H249" s="78" t="s">
        <v>161</v>
      </c>
      <c r="I249" s="75" t="s">
        <v>162</v>
      </c>
      <c r="J249" s="128">
        <v>2002</v>
      </c>
      <c r="K249" s="80" t="s">
        <v>432</v>
      </c>
      <c r="L249" s="81">
        <v>1</v>
      </c>
      <c r="M249" s="82" t="s">
        <v>133</v>
      </c>
      <c r="N249" s="83" t="s">
        <v>72</v>
      </c>
      <c r="O249" s="84" t="s">
        <v>58</v>
      </c>
      <c r="P249" s="85" t="s">
        <v>433</v>
      </c>
      <c r="Q249" s="86" t="s">
        <v>434</v>
      </c>
      <c r="R249" s="87" t="s">
        <v>61</v>
      </c>
      <c r="S249" s="88">
        <f t="shared" si="9"/>
        <v>825</v>
      </c>
      <c r="T249" s="89">
        <v>990</v>
      </c>
      <c r="U249" s="90"/>
      <c r="V249" s="91"/>
      <c r="W249" s="92">
        <f t="shared" si="10"/>
        <v>0</v>
      </c>
      <c r="X249" s="93">
        <f t="shared" si="11"/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 t="s">
        <v>48</v>
      </c>
      <c r="B250" s="72" t="s">
        <v>62</v>
      </c>
      <c r="C250" s="73" t="s">
        <v>50</v>
      </c>
      <c r="D250" s="74" t="s">
        <v>137</v>
      </c>
      <c r="E250" s="75" t="s">
        <v>138</v>
      </c>
      <c r="F250" s="76" t="s">
        <v>159</v>
      </c>
      <c r="G250" s="77" t="s">
        <v>160</v>
      </c>
      <c r="H250" s="78" t="s">
        <v>161</v>
      </c>
      <c r="I250" s="75" t="s">
        <v>162</v>
      </c>
      <c r="J250" s="128">
        <v>2002</v>
      </c>
      <c r="K250" s="80" t="s">
        <v>171</v>
      </c>
      <c r="L250" s="81">
        <v>1</v>
      </c>
      <c r="M250" s="82" t="s">
        <v>71</v>
      </c>
      <c r="N250" s="83" t="s">
        <v>426</v>
      </c>
      <c r="O250" s="84" t="s">
        <v>73</v>
      </c>
      <c r="P250" s="85" t="s">
        <v>1406</v>
      </c>
      <c r="Q250" s="86" t="s">
        <v>1407</v>
      </c>
      <c r="R250" s="87" t="s">
        <v>61</v>
      </c>
      <c r="S250" s="88">
        <f t="shared" si="9"/>
        <v>158.33333333333334</v>
      </c>
      <c r="T250" s="89">
        <v>190</v>
      </c>
      <c r="U250" s="90"/>
      <c r="V250" s="91"/>
      <c r="W250" s="92">
        <f t="shared" si="10"/>
        <v>0</v>
      </c>
      <c r="X250" s="93">
        <f t="shared" si="11"/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 t="s">
        <v>48</v>
      </c>
      <c r="B251" s="72" t="s">
        <v>62</v>
      </c>
      <c r="C251" s="73" t="s">
        <v>50</v>
      </c>
      <c r="D251" s="74" t="s">
        <v>137</v>
      </c>
      <c r="E251" s="75" t="s">
        <v>138</v>
      </c>
      <c r="F251" s="76" t="s">
        <v>159</v>
      </c>
      <c r="G251" s="77" t="s">
        <v>160</v>
      </c>
      <c r="H251" s="78" t="s">
        <v>161</v>
      </c>
      <c r="I251" s="75" t="s">
        <v>162</v>
      </c>
      <c r="J251" s="128">
        <v>2003</v>
      </c>
      <c r="K251" s="80" t="s">
        <v>171</v>
      </c>
      <c r="L251" s="81">
        <v>1</v>
      </c>
      <c r="M251" s="82" t="s">
        <v>127</v>
      </c>
      <c r="N251" s="83" t="s">
        <v>58</v>
      </c>
      <c r="O251" s="84" t="s">
        <v>58</v>
      </c>
      <c r="P251" s="85" t="s">
        <v>1406</v>
      </c>
      <c r="Q251" s="86" t="s">
        <v>1409</v>
      </c>
      <c r="R251" s="87" t="s">
        <v>61</v>
      </c>
      <c r="S251" s="88">
        <f t="shared" si="9"/>
        <v>158.33333333333334</v>
      </c>
      <c r="T251" s="89">
        <v>190</v>
      </c>
      <c r="U251" s="90"/>
      <c r="V251" s="91"/>
      <c r="W251" s="92">
        <f t="shared" si="10"/>
        <v>0</v>
      </c>
      <c r="X251" s="93">
        <f t="shared" si="11"/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 t="s">
        <v>48</v>
      </c>
      <c r="B252" s="72" t="s">
        <v>62</v>
      </c>
      <c r="C252" s="73" t="s">
        <v>50</v>
      </c>
      <c r="D252" s="74" t="s">
        <v>137</v>
      </c>
      <c r="E252" s="75" t="s">
        <v>138</v>
      </c>
      <c r="F252" s="76" t="s">
        <v>159</v>
      </c>
      <c r="G252" s="77" t="s">
        <v>160</v>
      </c>
      <c r="H252" s="78" t="s">
        <v>161</v>
      </c>
      <c r="I252" s="75" t="s">
        <v>162</v>
      </c>
      <c r="J252" s="128">
        <v>2003</v>
      </c>
      <c r="K252" s="80" t="s">
        <v>57</v>
      </c>
      <c r="L252" s="81">
        <v>2</v>
      </c>
      <c r="M252" s="82" t="s">
        <v>127</v>
      </c>
      <c r="N252" s="83" t="s">
        <v>58</v>
      </c>
      <c r="O252" s="84" t="s">
        <v>58</v>
      </c>
      <c r="P252" s="85" t="s">
        <v>2049</v>
      </c>
      <c r="Q252" s="86" t="s">
        <v>2050</v>
      </c>
      <c r="R252" s="87" t="s">
        <v>87</v>
      </c>
      <c r="S252" s="88">
        <f t="shared" si="9"/>
        <v>75</v>
      </c>
      <c r="T252" s="89">
        <v>90</v>
      </c>
      <c r="U252" s="90"/>
      <c r="V252" s="91"/>
      <c r="W252" s="92">
        <f t="shared" si="10"/>
        <v>0</v>
      </c>
      <c r="X252" s="93">
        <f t="shared" si="11"/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 t="s">
        <v>48</v>
      </c>
      <c r="B253" s="72" t="s">
        <v>62</v>
      </c>
      <c r="C253" s="73" t="s">
        <v>50</v>
      </c>
      <c r="D253" s="74" t="s">
        <v>137</v>
      </c>
      <c r="E253" s="75" t="s">
        <v>138</v>
      </c>
      <c r="F253" s="76" t="s">
        <v>159</v>
      </c>
      <c r="G253" s="77" t="s">
        <v>160</v>
      </c>
      <c r="H253" s="78" t="s">
        <v>161</v>
      </c>
      <c r="I253" s="75" t="s">
        <v>162</v>
      </c>
      <c r="J253" s="128">
        <v>2003</v>
      </c>
      <c r="K253" s="80" t="s">
        <v>57</v>
      </c>
      <c r="L253" s="81">
        <v>6</v>
      </c>
      <c r="M253" s="82" t="s">
        <v>127</v>
      </c>
      <c r="N253" s="83" t="s">
        <v>58</v>
      </c>
      <c r="O253" s="84" t="s">
        <v>58</v>
      </c>
      <c r="P253" s="85" t="s">
        <v>2886</v>
      </c>
      <c r="Q253" s="86" t="s">
        <v>2887</v>
      </c>
      <c r="R253" s="87" t="s">
        <v>87</v>
      </c>
      <c r="S253" s="88">
        <f t="shared" si="9"/>
        <v>75</v>
      </c>
      <c r="T253" s="89">
        <v>90</v>
      </c>
      <c r="U253" s="90"/>
      <c r="V253" s="91"/>
      <c r="W253" s="92">
        <f t="shared" si="10"/>
        <v>0</v>
      </c>
      <c r="X253" s="93">
        <f t="shared" si="11"/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 t="s">
        <v>48</v>
      </c>
      <c r="B254" s="72" t="s">
        <v>62</v>
      </c>
      <c r="C254" s="73" t="s">
        <v>50</v>
      </c>
      <c r="D254" s="74" t="s">
        <v>137</v>
      </c>
      <c r="E254" s="75" t="s">
        <v>138</v>
      </c>
      <c r="F254" s="76" t="s">
        <v>159</v>
      </c>
      <c r="G254" s="77" t="s">
        <v>160</v>
      </c>
      <c r="H254" s="78" t="s">
        <v>161</v>
      </c>
      <c r="I254" s="75" t="s">
        <v>162</v>
      </c>
      <c r="J254" s="128">
        <v>2004</v>
      </c>
      <c r="K254" s="80" t="s">
        <v>57</v>
      </c>
      <c r="L254" s="81">
        <v>1</v>
      </c>
      <c r="M254" s="82" t="s">
        <v>58</v>
      </c>
      <c r="N254" s="83" t="s">
        <v>58</v>
      </c>
      <c r="O254" s="84" t="s">
        <v>58</v>
      </c>
      <c r="P254" s="85" t="s">
        <v>712</v>
      </c>
      <c r="Q254" s="86" t="s">
        <v>713</v>
      </c>
      <c r="R254" s="87" t="s">
        <v>61</v>
      </c>
      <c r="S254" s="88">
        <f t="shared" si="9"/>
        <v>66.666666666666671</v>
      </c>
      <c r="T254" s="89">
        <v>80</v>
      </c>
      <c r="U254" s="90"/>
      <c r="V254" s="91"/>
      <c r="W254" s="92">
        <f t="shared" si="10"/>
        <v>0</v>
      </c>
      <c r="X254" s="93">
        <f t="shared" si="11"/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 t="s">
        <v>48</v>
      </c>
      <c r="B255" s="72" t="s">
        <v>62</v>
      </c>
      <c r="C255" s="73" t="s">
        <v>50</v>
      </c>
      <c r="D255" s="74" t="s">
        <v>137</v>
      </c>
      <c r="E255" s="75" t="s">
        <v>138</v>
      </c>
      <c r="F255" s="76" t="s">
        <v>159</v>
      </c>
      <c r="G255" s="77" t="s">
        <v>160</v>
      </c>
      <c r="H255" s="78" t="s">
        <v>161</v>
      </c>
      <c r="I255" s="75" t="s">
        <v>162</v>
      </c>
      <c r="J255" s="128">
        <v>2004</v>
      </c>
      <c r="K255" s="80" t="s">
        <v>57</v>
      </c>
      <c r="L255" s="81">
        <v>1</v>
      </c>
      <c r="M255" s="82" t="s">
        <v>58</v>
      </c>
      <c r="N255" s="83" t="s">
        <v>58</v>
      </c>
      <c r="O255" s="84" t="s">
        <v>484</v>
      </c>
      <c r="P255" s="85" t="s">
        <v>1476</v>
      </c>
      <c r="Q255" s="86" t="s">
        <v>1477</v>
      </c>
      <c r="R255" s="87" t="s">
        <v>61</v>
      </c>
      <c r="S255" s="88">
        <f t="shared" si="9"/>
        <v>66.666666666666671</v>
      </c>
      <c r="T255" s="89">
        <v>80</v>
      </c>
      <c r="U255" s="90"/>
      <c r="V255" s="91"/>
      <c r="W255" s="92">
        <f t="shared" si="10"/>
        <v>0</v>
      </c>
      <c r="X255" s="93">
        <f t="shared" si="11"/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 t="s">
        <v>48</v>
      </c>
      <c r="B256" s="72" t="s">
        <v>62</v>
      </c>
      <c r="C256" s="73" t="s">
        <v>50</v>
      </c>
      <c r="D256" s="74" t="s">
        <v>137</v>
      </c>
      <c r="E256" s="75" t="s">
        <v>138</v>
      </c>
      <c r="F256" s="76" t="s">
        <v>159</v>
      </c>
      <c r="G256" s="77" t="s">
        <v>160</v>
      </c>
      <c r="H256" s="78" t="s">
        <v>1473</v>
      </c>
      <c r="I256" s="75" t="s">
        <v>162</v>
      </c>
      <c r="J256" s="128">
        <v>2002</v>
      </c>
      <c r="K256" s="80" t="s">
        <v>57</v>
      </c>
      <c r="L256" s="81">
        <v>1</v>
      </c>
      <c r="M256" s="82" t="s">
        <v>58</v>
      </c>
      <c r="N256" s="83" t="s">
        <v>58</v>
      </c>
      <c r="O256" s="84" t="s">
        <v>484</v>
      </c>
      <c r="P256" s="85" t="s">
        <v>712</v>
      </c>
      <c r="Q256" s="86" t="s">
        <v>1474</v>
      </c>
      <c r="R256" s="87" t="s">
        <v>61</v>
      </c>
      <c r="S256" s="88">
        <f t="shared" si="9"/>
        <v>50</v>
      </c>
      <c r="T256" s="89">
        <v>60</v>
      </c>
      <c r="U256" s="90"/>
      <c r="V256" s="91"/>
      <c r="W256" s="92">
        <f t="shared" si="10"/>
        <v>0</v>
      </c>
      <c r="X256" s="93">
        <f t="shared" si="11"/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 t="s">
        <v>48</v>
      </c>
      <c r="B257" s="72" t="s">
        <v>62</v>
      </c>
      <c r="C257" s="73" t="s">
        <v>50</v>
      </c>
      <c r="D257" s="74" t="s">
        <v>137</v>
      </c>
      <c r="E257" s="75" t="s">
        <v>138</v>
      </c>
      <c r="F257" s="76" t="s">
        <v>139</v>
      </c>
      <c r="G257" s="77" t="s">
        <v>253</v>
      </c>
      <c r="H257" s="78" t="s">
        <v>1035</v>
      </c>
      <c r="I257" s="75" t="s">
        <v>56</v>
      </c>
      <c r="J257" s="128">
        <v>2007</v>
      </c>
      <c r="K257" s="80" t="s">
        <v>57</v>
      </c>
      <c r="L257" s="81">
        <v>1</v>
      </c>
      <c r="M257" s="82" t="s">
        <v>127</v>
      </c>
      <c r="N257" s="83" t="s">
        <v>58</v>
      </c>
      <c r="O257" s="84" t="s">
        <v>58</v>
      </c>
      <c r="P257" s="85" t="s">
        <v>1014</v>
      </c>
      <c r="Q257" s="86" t="s">
        <v>1036</v>
      </c>
      <c r="R257" s="87" t="s">
        <v>61</v>
      </c>
      <c r="S257" s="88">
        <f t="shared" si="9"/>
        <v>37.5</v>
      </c>
      <c r="T257" s="89">
        <v>45</v>
      </c>
      <c r="U257" s="90"/>
      <c r="V257" s="91"/>
      <c r="W257" s="92">
        <f t="shared" si="10"/>
        <v>0</v>
      </c>
      <c r="X257" s="93">
        <f t="shared" si="11"/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 t="s">
        <v>48</v>
      </c>
      <c r="B258" s="72" t="s">
        <v>62</v>
      </c>
      <c r="C258" s="73" t="s">
        <v>50</v>
      </c>
      <c r="D258" s="74" t="s">
        <v>137</v>
      </c>
      <c r="E258" s="75" t="s">
        <v>138</v>
      </c>
      <c r="F258" s="76" t="s">
        <v>139</v>
      </c>
      <c r="G258" s="77" t="s">
        <v>253</v>
      </c>
      <c r="H258" s="78" t="s">
        <v>1035</v>
      </c>
      <c r="I258" s="75" t="s">
        <v>56</v>
      </c>
      <c r="J258" s="128">
        <v>2009</v>
      </c>
      <c r="K258" s="80" t="s">
        <v>148</v>
      </c>
      <c r="L258" s="81">
        <v>2</v>
      </c>
      <c r="M258" s="82" t="s">
        <v>127</v>
      </c>
      <c r="N258" s="83" t="s">
        <v>58</v>
      </c>
      <c r="O258" s="84" t="s">
        <v>58</v>
      </c>
      <c r="P258" s="85" t="s">
        <v>1957</v>
      </c>
      <c r="Q258" s="86" t="s">
        <v>1958</v>
      </c>
      <c r="R258" s="87" t="s">
        <v>87</v>
      </c>
      <c r="S258" s="88">
        <f t="shared" si="9"/>
        <v>23.333333333333336</v>
      </c>
      <c r="T258" s="89">
        <v>28</v>
      </c>
      <c r="U258" s="90"/>
      <c r="V258" s="91"/>
      <c r="W258" s="92">
        <f t="shared" si="10"/>
        <v>0</v>
      </c>
      <c r="X258" s="93">
        <f t="shared" si="11"/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 t="s">
        <v>48</v>
      </c>
      <c r="B259" s="72" t="s">
        <v>62</v>
      </c>
      <c r="C259" s="73" t="s">
        <v>50</v>
      </c>
      <c r="D259" s="74" t="s">
        <v>137</v>
      </c>
      <c r="E259" s="75" t="s">
        <v>138</v>
      </c>
      <c r="F259" s="76" t="s">
        <v>139</v>
      </c>
      <c r="G259" s="77" t="s">
        <v>253</v>
      </c>
      <c r="H259" s="78" t="s">
        <v>254</v>
      </c>
      <c r="I259" s="75" t="s">
        <v>56</v>
      </c>
      <c r="J259" s="128">
        <v>2004</v>
      </c>
      <c r="K259" s="80" t="s">
        <v>171</v>
      </c>
      <c r="L259" s="81">
        <v>2</v>
      </c>
      <c r="M259" s="82" t="s">
        <v>127</v>
      </c>
      <c r="N259" s="83" t="s">
        <v>58</v>
      </c>
      <c r="O259" s="84" t="s">
        <v>134</v>
      </c>
      <c r="P259" s="85" t="s">
        <v>435</v>
      </c>
      <c r="Q259" s="86" t="s">
        <v>2054</v>
      </c>
      <c r="R259" s="87" t="s">
        <v>87</v>
      </c>
      <c r="S259" s="88">
        <f t="shared" si="9"/>
        <v>241.66666666666669</v>
      </c>
      <c r="T259" s="89">
        <v>290</v>
      </c>
      <c r="U259" s="90"/>
      <c r="V259" s="91"/>
      <c r="W259" s="92">
        <f t="shared" si="10"/>
        <v>0</v>
      </c>
      <c r="X259" s="93">
        <f t="shared" si="11"/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 t="s">
        <v>48</v>
      </c>
      <c r="B260" s="72" t="s">
        <v>62</v>
      </c>
      <c r="C260" s="73" t="s">
        <v>50</v>
      </c>
      <c r="D260" s="74" t="s">
        <v>137</v>
      </c>
      <c r="E260" s="75" t="s">
        <v>138</v>
      </c>
      <c r="F260" s="76" t="s">
        <v>139</v>
      </c>
      <c r="G260" s="77" t="s">
        <v>253</v>
      </c>
      <c r="H260" s="78" t="s">
        <v>254</v>
      </c>
      <c r="I260" s="75" t="s">
        <v>56</v>
      </c>
      <c r="J260" s="128">
        <v>2006</v>
      </c>
      <c r="K260" s="80" t="s">
        <v>171</v>
      </c>
      <c r="L260" s="81">
        <v>1</v>
      </c>
      <c r="M260" s="82" t="s">
        <v>127</v>
      </c>
      <c r="N260" s="83" t="s">
        <v>58</v>
      </c>
      <c r="O260" s="84" t="s">
        <v>58</v>
      </c>
      <c r="P260" s="85" t="s">
        <v>653</v>
      </c>
      <c r="Q260" s="86" t="s">
        <v>960</v>
      </c>
      <c r="R260" s="87" t="s">
        <v>61</v>
      </c>
      <c r="S260" s="88">
        <f t="shared" si="9"/>
        <v>216.66666666666669</v>
      </c>
      <c r="T260" s="89">
        <v>260</v>
      </c>
      <c r="U260" s="90"/>
      <c r="V260" s="91"/>
      <c r="W260" s="92">
        <f t="shared" si="10"/>
        <v>0</v>
      </c>
      <c r="X260" s="93">
        <f t="shared" si="11"/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 t="s">
        <v>48</v>
      </c>
      <c r="B261" s="72" t="s">
        <v>62</v>
      </c>
      <c r="C261" s="73" t="s">
        <v>50</v>
      </c>
      <c r="D261" s="74" t="s">
        <v>137</v>
      </c>
      <c r="E261" s="75" t="s">
        <v>138</v>
      </c>
      <c r="F261" s="76" t="s">
        <v>139</v>
      </c>
      <c r="G261" s="77" t="s">
        <v>253</v>
      </c>
      <c r="H261" s="78" t="s">
        <v>254</v>
      </c>
      <c r="I261" s="75" t="s">
        <v>56</v>
      </c>
      <c r="J261" s="128">
        <v>2007</v>
      </c>
      <c r="K261" s="80" t="s">
        <v>57</v>
      </c>
      <c r="L261" s="81">
        <v>1</v>
      </c>
      <c r="M261" s="82" t="s">
        <v>127</v>
      </c>
      <c r="N261" s="83" t="s">
        <v>58</v>
      </c>
      <c r="O261" s="84" t="s">
        <v>58</v>
      </c>
      <c r="P261" s="85" t="s">
        <v>961</v>
      </c>
      <c r="Q261" s="86" t="s">
        <v>962</v>
      </c>
      <c r="R261" s="87" t="s">
        <v>61</v>
      </c>
      <c r="S261" s="88">
        <f t="shared" si="9"/>
        <v>108.33333333333334</v>
      </c>
      <c r="T261" s="89">
        <v>130</v>
      </c>
      <c r="U261" s="90"/>
      <c r="V261" s="91"/>
      <c r="W261" s="92">
        <f t="shared" si="10"/>
        <v>0</v>
      </c>
      <c r="X261" s="93">
        <f t="shared" si="11"/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 t="s">
        <v>48</v>
      </c>
      <c r="B262" s="72" t="s">
        <v>62</v>
      </c>
      <c r="C262" s="73" t="s">
        <v>50</v>
      </c>
      <c r="D262" s="74" t="s">
        <v>137</v>
      </c>
      <c r="E262" s="75" t="s">
        <v>138</v>
      </c>
      <c r="F262" s="76" t="s">
        <v>139</v>
      </c>
      <c r="G262" s="77" t="s">
        <v>253</v>
      </c>
      <c r="H262" s="78" t="s">
        <v>254</v>
      </c>
      <c r="I262" s="75" t="s">
        <v>56</v>
      </c>
      <c r="J262" s="128">
        <v>2007</v>
      </c>
      <c r="K262" s="80" t="s">
        <v>171</v>
      </c>
      <c r="L262" s="81">
        <v>1</v>
      </c>
      <c r="M262" s="82" t="s">
        <v>127</v>
      </c>
      <c r="N262" s="83" t="s">
        <v>58</v>
      </c>
      <c r="O262" s="84" t="s">
        <v>58</v>
      </c>
      <c r="P262" s="85" t="s">
        <v>653</v>
      </c>
      <c r="Q262" s="86" t="s">
        <v>963</v>
      </c>
      <c r="R262" s="87" t="s">
        <v>61</v>
      </c>
      <c r="S262" s="88">
        <f t="shared" si="9"/>
        <v>216.66666666666669</v>
      </c>
      <c r="T262" s="89">
        <v>260</v>
      </c>
      <c r="U262" s="90"/>
      <c r="V262" s="91"/>
      <c r="W262" s="92">
        <f t="shared" si="10"/>
        <v>0</v>
      </c>
      <c r="X262" s="93">
        <f t="shared" si="11"/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 t="s">
        <v>48</v>
      </c>
      <c r="B263" s="72" t="s">
        <v>62</v>
      </c>
      <c r="C263" s="73" t="s">
        <v>50</v>
      </c>
      <c r="D263" s="74" t="s">
        <v>137</v>
      </c>
      <c r="E263" s="75" t="s">
        <v>138</v>
      </c>
      <c r="F263" s="76" t="s">
        <v>139</v>
      </c>
      <c r="G263" s="77" t="s">
        <v>253</v>
      </c>
      <c r="H263" s="78" t="s">
        <v>254</v>
      </c>
      <c r="I263" s="75" t="s">
        <v>56</v>
      </c>
      <c r="J263" s="128">
        <v>2007</v>
      </c>
      <c r="K263" s="80" t="s">
        <v>335</v>
      </c>
      <c r="L263" s="81">
        <v>1</v>
      </c>
      <c r="M263" s="82" t="s">
        <v>127</v>
      </c>
      <c r="N263" s="83" t="s">
        <v>58</v>
      </c>
      <c r="O263" s="84" t="s">
        <v>58</v>
      </c>
      <c r="P263" s="85" t="s">
        <v>1275</v>
      </c>
      <c r="Q263" s="86" t="s">
        <v>1276</v>
      </c>
      <c r="R263" s="87" t="s">
        <v>61</v>
      </c>
      <c r="S263" s="88">
        <f t="shared" si="9"/>
        <v>500</v>
      </c>
      <c r="T263" s="89">
        <v>600</v>
      </c>
      <c r="U263" s="90"/>
      <c r="V263" s="91"/>
      <c r="W263" s="92">
        <f t="shared" si="10"/>
        <v>0</v>
      </c>
      <c r="X263" s="93">
        <f t="shared" si="11"/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 t="s">
        <v>48</v>
      </c>
      <c r="B264" s="72" t="s">
        <v>62</v>
      </c>
      <c r="C264" s="73" t="s">
        <v>50</v>
      </c>
      <c r="D264" s="74" t="s">
        <v>137</v>
      </c>
      <c r="E264" s="75" t="s">
        <v>138</v>
      </c>
      <c r="F264" s="76" t="s">
        <v>139</v>
      </c>
      <c r="G264" s="77" t="s">
        <v>253</v>
      </c>
      <c r="H264" s="78" t="s">
        <v>254</v>
      </c>
      <c r="I264" s="75" t="s">
        <v>56</v>
      </c>
      <c r="J264" s="128">
        <v>2007</v>
      </c>
      <c r="K264" s="80" t="s">
        <v>171</v>
      </c>
      <c r="L264" s="81">
        <v>3</v>
      </c>
      <c r="M264" s="82" t="s">
        <v>127</v>
      </c>
      <c r="N264" s="83" t="s">
        <v>58</v>
      </c>
      <c r="O264" s="84" t="s">
        <v>58</v>
      </c>
      <c r="P264" s="85" t="s">
        <v>865</v>
      </c>
      <c r="Q264" s="86" t="s">
        <v>2351</v>
      </c>
      <c r="R264" s="87" t="s">
        <v>87</v>
      </c>
      <c r="S264" s="88">
        <f t="shared" si="9"/>
        <v>208.33333333333334</v>
      </c>
      <c r="T264" s="89">
        <v>250</v>
      </c>
      <c r="U264" s="90"/>
      <c r="V264" s="91"/>
      <c r="W264" s="92">
        <f t="shared" si="10"/>
        <v>0</v>
      </c>
      <c r="X264" s="93">
        <f t="shared" si="11"/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 t="s">
        <v>48</v>
      </c>
      <c r="B265" s="72" t="s">
        <v>62</v>
      </c>
      <c r="C265" s="73" t="s">
        <v>50</v>
      </c>
      <c r="D265" s="74" t="s">
        <v>137</v>
      </c>
      <c r="E265" s="75" t="s">
        <v>138</v>
      </c>
      <c r="F265" s="76" t="s">
        <v>139</v>
      </c>
      <c r="G265" s="77" t="s">
        <v>253</v>
      </c>
      <c r="H265" s="78" t="s">
        <v>254</v>
      </c>
      <c r="I265" s="75" t="s">
        <v>56</v>
      </c>
      <c r="J265" s="128">
        <v>2011</v>
      </c>
      <c r="K265" s="80" t="s">
        <v>57</v>
      </c>
      <c r="L265" s="81">
        <v>1</v>
      </c>
      <c r="M265" s="82" t="s">
        <v>58</v>
      </c>
      <c r="N265" s="83" t="s">
        <v>58</v>
      </c>
      <c r="O265" s="84" t="s">
        <v>58</v>
      </c>
      <c r="P265" s="85" t="s">
        <v>741</v>
      </c>
      <c r="Q265" s="86" t="s">
        <v>743</v>
      </c>
      <c r="R265" s="87" t="s">
        <v>61</v>
      </c>
      <c r="S265" s="88">
        <f t="shared" si="9"/>
        <v>83.333333333333343</v>
      </c>
      <c r="T265" s="89">
        <v>100</v>
      </c>
      <c r="U265" s="90"/>
      <c r="V265" s="91"/>
      <c r="W265" s="92">
        <f t="shared" si="10"/>
        <v>0</v>
      </c>
      <c r="X265" s="93">
        <f t="shared" si="11"/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 t="s">
        <v>48</v>
      </c>
      <c r="B266" s="72" t="s">
        <v>62</v>
      </c>
      <c r="C266" s="73" t="s">
        <v>50</v>
      </c>
      <c r="D266" s="74" t="s">
        <v>137</v>
      </c>
      <c r="E266" s="75" t="s">
        <v>138</v>
      </c>
      <c r="F266" s="76" t="s">
        <v>139</v>
      </c>
      <c r="G266" s="77" t="s">
        <v>253</v>
      </c>
      <c r="H266" s="78" t="s">
        <v>254</v>
      </c>
      <c r="I266" s="75" t="s">
        <v>56</v>
      </c>
      <c r="J266" s="128">
        <v>2012</v>
      </c>
      <c r="K266" s="80" t="s">
        <v>171</v>
      </c>
      <c r="L266" s="81">
        <v>1</v>
      </c>
      <c r="M266" s="82" t="s">
        <v>58</v>
      </c>
      <c r="N266" s="83" t="s">
        <v>58</v>
      </c>
      <c r="O266" s="84" t="s">
        <v>58</v>
      </c>
      <c r="P266" s="85" t="s">
        <v>435</v>
      </c>
      <c r="Q266" s="86" t="s">
        <v>573</v>
      </c>
      <c r="R266" s="87" t="s">
        <v>61</v>
      </c>
      <c r="S266" s="88">
        <f t="shared" si="9"/>
        <v>175</v>
      </c>
      <c r="T266" s="89">
        <v>210</v>
      </c>
      <c r="U266" s="90"/>
      <c r="V266" s="91"/>
      <c r="W266" s="92">
        <f t="shared" si="10"/>
        <v>0</v>
      </c>
      <c r="X266" s="93">
        <f t="shared" si="11"/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 t="s">
        <v>48</v>
      </c>
      <c r="B267" s="72" t="s">
        <v>62</v>
      </c>
      <c r="C267" s="73" t="s">
        <v>50</v>
      </c>
      <c r="D267" s="74" t="s">
        <v>137</v>
      </c>
      <c r="E267" s="75" t="s">
        <v>138</v>
      </c>
      <c r="F267" s="76" t="s">
        <v>139</v>
      </c>
      <c r="G267" s="77" t="s">
        <v>253</v>
      </c>
      <c r="H267" s="78" t="s">
        <v>254</v>
      </c>
      <c r="I267" s="75" t="s">
        <v>56</v>
      </c>
      <c r="J267" s="128">
        <v>2012</v>
      </c>
      <c r="K267" s="80" t="s">
        <v>57</v>
      </c>
      <c r="L267" s="81">
        <v>2</v>
      </c>
      <c r="M267" s="82" t="s">
        <v>127</v>
      </c>
      <c r="N267" s="83" t="s">
        <v>58</v>
      </c>
      <c r="O267" s="84" t="s">
        <v>73</v>
      </c>
      <c r="P267" s="85" t="s">
        <v>1986</v>
      </c>
      <c r="Q267" s="86" t="s">
        <v>1987</v>
      </c>
      <c r="R267" s="87" t="s">
        <v>61</v>
      </c>
      <c r="S267" s="88">
        <f t="shared" si="9"/>
        <v>91.666666666666671</v>
      </c>
      <c r="T267" s="89">
        <v>110</v>
      </c>
      <c r="U267" s="90"/>
      <c r="V267" s="91"/>
      <c r="W267" s="92">
        <f t="shared" si="10"/>
        <v>0</v>
      </c>
      <c r="X267" s="93">
        <f t="shared" si="11"/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 t="s">
        <v>48</v>
      </c>
      <c r="B268" s="72" t="s">
        <v>62</v>
      </c>
      <c r="C268" s="73" t="s">
        <v>50</v>
      </c>
      <c r="D268" s="74" t="s">
        <v>137</v>
      </c>
      <c r="E268" s="75" t="s">
        <v>138</v>
      </c>
      <c r="F268" s="76" t="s">
        <v>139</v>
      </c>
      <c r="G268" s="77" t="s">
        <v>253</v>
      </c>
      <c r="H268" s="78" t="s">
        <v>254</v>
      </c>
      <c r="I268" s="75" t="s">
        <v>56</v>
      </c>
      <c r="J268" s="128">
        <v>2013</v>
      </c>
      <c r="K268" s="80" t="s">
        <v>57</v>
      </c>
      <c r="L268" s="81">
        <v>1</v>
      </c>
      <c r="M268" s="82" t="s">
        <v>127</v>
      </c>
      <c r="N268" s="83" t="s">
        <v>58</v>
      </c>
      <c r="O268" s="84" t="s">
        <v>58</v>
      </c>
      <c r="P268" s="85" t="s">
        <v>255</v>
      </c>
      <c r="Q268" s="86" t="s">
        <v>256</v>
      </c>
      <c r="R268" s="87" t="s">
        <v>61</v>
      </c>
      <c r="S268" s="88">
        <f t="shared" si="9"/>
        <v>83.333333333333343</v>
      </c>
      <c r="T268" s="89">
        <v>100</v>
      </c>
      <c r="U268" s="90"/>
      <c r="V268" s="91"/>
      <c r="W268" s="92">
        <f t="shared" si="10"/>
        <v>0</v>
      </c>
      <c r="X268" s="93">
        <f t="shared" si="11"/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 t="s">
        <v>48</v>
      </c>
      <c r="B269" s="72" t="s">
        <v>62</v>
      </c>
      <c r="C269" s="73" t="s">
        <v>50</v>
      </c>
      <c r="D269" s="74" t="s">
        <v>137</v>
      </c>
      <c r="E269" s="75" t="s">
        <v>138</v>
      </c>
      <c r="F269" s="76" t="s">
        <v>139</v>
      </c>
      <c r="G269" s="77" t="s">
        <v>253</v>
      </c>
      <c r="H269" s="78" t="s">
        <v>254</v>
      </c>
      <c r="I269" s="75" t="s">
        <v>56</v>
      </c>
      <c r="J269" s="128">
        <v>2013</v>
      </c>
      <c r="K269" s="80" t="s">
        <v>57</v>
      </c>
      <c r="L269" s="81">
        <v>1</v>
      </c>
      <c r="M269" s="82" t="s">
        <v>127</v>
      </c>
      <c r="N269" s="83" t="s">
        <v>58</v>
      </c>
      <c r="O269" s="84" t="s">
        <v>58</v>
      </c>
      <c r="P269" s="85" t="s">
        <v>435</v>
      </c>
      <c r="Q269" s="86" t="s">
        <v>436</v>
      </c>
      <c r="R269" s="87" t="s">
        <v>61</v>
      </c>
      <c r="S269" s="88">
        <f t="shared" si="9"/>
        <v>83.333333333333343</v>
      </c>
      <c r="T269" s="89">
        <v>100</v>
      </c>
      <c r="U269" s="90"/>
      <c r="V269" s="91"/>
      <c r="W269" s="92">
        <f t="shared" si="10"/>
        <v>0</v>
      </c>
      <c r="X269" s="93">
        <f t="shared" si="11"/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 t="s">
        <v>48</v>
      </c>
      <c r="B270" s="72" t="s">
        <v>62</v>
      </c>
      <c r="C270" s="73" t="s">
        <v>50</v>
      </c>
      <c r="D270" s="74" t="s">
        <v>137</v>
      </c>
      <c r="E270" s="75" t="s">
        <v>138</v>
      </c>
      <c r="F270" s="76" t="s">
        <v>139</v>
      </c>
      <c r="G270" s="77" t="s">
        <v>253</v>
      </c>
      <c r="H270" s="78" t="s">
        <v>254</v>
      </c>
      <c r="I270" s="75" t="s">
        <v>56</v>
      </c>
      <c r="J270" s="128">
        <v>2013</v>
      </c>
      <c r="K270" s="80" t="s">
        <v>57</v>
      </c>
      <c r="L270" s="81">
        <v>2</v>
      </c>
      <c r="M270" s="82" t="s">
        <v>127</v>
      </c>
      <c r="N270" s="83" t="s">
        <v>58</v>
      </c>
      <c r="O270" s="84" t="s">
        <v>73</v>
      </c>
      <c r="P270" s="85" t="s">
        <v>1986</v>
      </c>
      <c r="Q270" s="86" t="s">
        <v>1988</v>
      </c>
      <c r="R270" s="87" t="s">
        <v>61</v>
      </c>
      <c r="S270" s="88">
        <f t="shared" ref="S270:S333" si="12">T270/1.2</f>
        <v>91.666666666666671</v>
      </c>
      <c r="T270" s="89">
        <v>110</v>
      </c>
      <c r="U270" s="90"/>
      <c r="V270" s="91"/>
      <c r="W270" s="92">
        <f t="shared" ref="W270:W333" si="13">V270*S270</f>
        <v>0</v>
      </c>
      <c r="X270" s="93">
        <f t="shared" ref="X270:X333" si="14">V270*T270</f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 t="s">
        <v>48</v>
      </c>
      <c r="B271" s="72" t="s">
        <v>62</v>
      </c>
      <c r="C271" s="73" t="s">
        <v>50</v>
      </c>
      <c r="D271" s="74" t="s">
        <v>137</v>
      </c>
      <c r="E271" s="75" t="s">
        <v>138</v>
      </c>
      <c r="F271" s="76" t="s">
        <v>139</v>
      </c>
      <c r="G271" s="77" t="s">
        <v>253</v>
      </c>
      <c r="H271" s="78" t="s">
        <v>254</v>
      </c>
      <c r="I271" s="75" t="s">
        <v>56</v>
      </c>
      <c r="J271" s="128">
        <v>2013</v>
      </c>
      <c r="K271" s="80" t="s">
        <v>57</v>
      </c>
      <c r="L271" s="81">
        <v>3</v>
      </c>
      <c r="M271" s="82" t="s">
        <v>127</v>
      </c>
      <c r="N271" s="83" t="s">
        <v>58</v>
      </c>
      <c r="O271" s="84" t="s">
        <v>58</v>
      </c>
      <c r="P271" s="85" t="s">
        <v>917</v>
      </c>
      <c r="Q271" s="86" t="s">
        <v>2249</v>
      </c>
      <c r="R271" s="87" t="s">
        <v>61</v>
      </c>
      <c r="S271" s="88">
        <f t="shared" si="12"/>
        <v>83.333333333333343</v>
      </c>
      <c r="T271" s="89">
        <v>100</v>
      </c>
      <c r="U271" s="90"/>
      <c r="V271" s="91"/>
      <c r="W271" s="92">
        <f t="shared" si="13"/>
        <v>0</v>
      </c>
      <c r="X271" s="93">
        <f t="shared" si="14"/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 t="s">
        <v>48</v>
      </c>
      <c r="B272" s="72" t="s">
        <v>62</v>
      </c>
      <c r="C272" s="73" t="s">
        <v>50</v>
      </c>
      <c r="D272" s="74" t="s">
        <v>137</v>
      </c>
      <c r="E272" s="75" t="s">
        <v>138</v>
      </c>
      <c r="F272" s="76" t="s">
        <v>139</v>
      </c>
      <c r="G272" s="77" t="s">
        <v>253</v>
      </c>
      <c r="H272" s="78" t="s">
        <v>254</v>
      </c>
      <c r="I272" s="75" t="s">
        <v>56</v>
      </c>
      <c r="J272" s="128">
        <v>2015</v>
      </c>
      <c r="K272" s="80" t="s">
        <v>57</v>
      </c>
      <c r="L272" s="81">
        <v>1</v>
      </c>
      <c r="M272" s="82" t="s">
        <v>127</v>
      </c>
      <c r="N272" s="83" t="s">
        <v>58</v>
      </c>
      <c r="O272" s="84" t="s">
        <v>58</v>
      </c>
      <c r="P272" s="85" t="s">
        <v>437</v>
      </c>
      <c r="Q272" s="86" t="s">
        <v>438</v>
      </c>
      <c r="R272" s="87" t="s">
        <v>61</v>
      </c>
      <c r="S272" s="88">
        <f t="shared" si="12"/>
        <v>83.333333333333343</v>
      </c>
      <c r="T272" s="89">
        <v>100</v>
      </c>
      <c r="U272" s="90"/>
      <c r="V272" s="91"/>
      <c r="W272" s="92">
        <f t="shared" si="13"/>
        <v>0</v>
      </c>
      <c r="X272" s="93">
        <f t="shared" si="14"/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 t="s">
        <v>48</v>
      </c>
      <c r="B273" s="72" t="s">
        <v>62</v>
      </c>
      <c r="C273" s="73" t="s">
        <v>50</v>
      </c>
      <c r="D273" s="74" t="s">
        <v>137</v>
      </c>
      <c r="E273" s="75" t="s">
        <v>138</v>
      </c>
      <c r="F273" s="76" t="s">
        <v>139</v>
      </c>
      <c r="G273" s="77" t="s">
        <v>253</v>
      </c>
      <c r="H273" s="78" t="s">
        <v>254</v>
      </c>
      <c r="I273" s="75" t="s">
        <v>56</v>
      </c>
      <c r="J273" s="128">
        <v>2015</v>
      </c>
      <c r="K273" s="80" t="s">
        <v>57</v>
      </c>
      <c r="L273" s="81">
        <v>2</v>
      </c>
      <c r="M273" s="82" t="s">
        <v>127</v>
      </c>
      <c r="N273" s="83" t="s">
        <v>58</v>
      </c>
      <c r="O273" s="84" t="s">
        <v>73</v>
      </c>
      <c r="P273" s="85" t="s">
        <v>1986</v>
      </c>
      <c r="Q273" s="86" t="s">
        <v>1989</v>
      </c>
      <c r="R273" s="87" t="s">
        <v>61</v>
      </c>
      <c r="S273" s="88">
        <f t="shared" si="12"/>
        <v>83.333333333333343</v>
      </c>
      <c r="T273" s="89">
        <v>100</v>
      </c>
      <c r="U273" s="90"/>
      <c r="V273" s="91"/>
      <c r="W273" s="92">
        <f t="shared" si="13"/>
        <v>0</v>
      </c>
      <c r="X273" s="93">
        <f t="shared" si="14"/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 t="s">
        <v>48</v>
      </c>
      <c r="B274" s="72" t="s">
        <v>62</v>
      </c>
      <c r="C274" s="73" t="s">
        <v>50</v>
      </c>
      <c r="D274" s="74" t="s">
        <v>137</v>
      </c>
      <c r="E274" s="75" t="s">
        <v>138</v>
      </c>
      <c r="F274" s="76" t="s">
        <v>139</v>
      </c>
      <c r="G274" s="77" t="s">
        <v>1008</v>
      </c>
      <c r="H274" s="78" t="s">
        <v>1009</v>
      </c>
      <c r="I274" s="75" t="s">
        <v>162</v>
      </c>
      <c r="J274" s="128">
        <v>2013</v>
      </c>
      <c r="K274" s="80" t="s">
        <v>57</v>
      </c>
      <c r="L274" s="81">
        <v>1</v>
      </c>
      <c r="M274" s="82" t="s">
        <v>127</v>
      </c>
      <c r="N274" s="83" t="s">
        <v>58</v>
      </c>
      <c r="O274" s="84" t="s">
        <v>58</v>
      </c>
      <c r="P274" s="85" t="s">
        <v>1010</v>
      </c>
      <c r="Q274" s="86" t="s">
        <v>1011</v>
      </c>
      <c r="R274" s="87" t="s">
        <v>61</v>
      </c>
      <c r="S274" s="88">
        <f t="shared" si="12"/>
        <v>29.166666666666668</v>
      </c>
      <c r="T274" s="89">
        <v>35</v>
      </c>
      <c r="U274" s="90"/>
      <c r="V274" s="91"/>
      <c r="W274" s="92">
        <f t="shared" si="13"/>
        <v>0</v>
      </c>
      <c r="X274" s="93">
        <f t="shared" si="14"/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 t="s">
        <v>48</v>
      </c>
      <c r="B275" s="72" t="s">
        <v>62</v>
      </c>
      <c r="C275" s="73" t="s">
        <v>50</v>
      </c>
      <c r="D275" s="74" t="s">
        <v>137</v>
      </c>
      <c r="E275" s="75" t="s">
        <v>138</v>
      </c>
      <c r="F275" s="76" t="s">
        <v>139</v>
      </c>
      <c r="G275" s="77" t="s">
        <v>1008</v>
      </c>
      <c r="H275" s="78" t="s">
        <v>1285</v>
      </c>
      <c r="I275" s="75" t="s">
        <v>56</v>
      </c>
      <c r="J275" s="128">
        <v>2006</v>
      </c>
      <c r="K275" s="80" t="s">
        <v>332</v>
      </c>
      <c r="L275" s="81">
        <v>1</v>
      </c>
      <c r="M275" s="82" t="s">
        <v>58</v>
      </c>
      <c r="N275" s="83" t="s">
        <v>58</v>
      </c>
      <c r="O275" s="84" t="s">
        <v>58</v>
      </c>
      <c r="P275" s="85" t="s">
        <v>593</v>
      </c>
      <c r="Q275" s="86" t="s">
        <v>1472</v>
      </c>
      <c r="R275" s="87" t="s">
        <v>87</v>
      </c>
      <c r="S275" s="88">
        <f t="shared" si="12"/>
        <v>416.66666666666669</v>
      </c>
      <c r="T275" s="89">
        <v>500</v>
      </c>
      <c r="U275" s="90"/>
      <c r="V275" s="91"/>
      <c r="W275" s="92">
        <f t="shared" si="13"/>
        <v>0</v>
      </c>
      <c r="X275" s="93">
        <f t="shared" si="14"/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 t="s">
        <v>48</v>
      </c>
      <c r="B276" s="72" t="s">
        <v>62</v>
      </c>
      <c r="C276" s="73" t="s">
        <v>50</v>
      </c>
      <c r="D276" s="74" t="s">
        <v>137</v>
      </c>
      <c r="E276" s="75" t="s">
        <v>138</v>
      </c>
      <c r="F276" s="76" t="s">
        <v>139</v>
      </c>
      <c r="G276" s="77" t="s">
        <v>1008</v>
      </c>
      <c r="H276" s="78" t="s">
        <v>1285</v>
      </c>
      <c r="I276" s="75" t="s">
        <v>56</v>
      </c>
      <c r="J276" s="128">
        <v>2009</v>
      </c>
      <c r="K276" s="80" t="s">
        <v>57</v>
      </c>
      <c r="L276" s="81">
        <v>1</v>
      </c>
      <c r="M276" s="82" t="s">
        <v>127</v>
      </c>
      <c r="N276" s="83" t="s">
        <v>58</v>
      </c>
      <c r="O276" s="84" t="s">
        <v>73</v>
      </c>
      <c r="P276" s="85" t="s">
        <v>1286</v>
      </c>
      <c r="Q276" s="86" t="s">
        <v>1287</v>
      </c>
      <c r="R276" s="87" t="s">
        <v>61</v>
      </c>
      <c r="S276" s="88">
        <f t="shared" si="12"/>
        <v>45.833333333333336</v>
      </c>
      <c r="T276" s="89">
        <v>55</v>
      </c>
      <c r="U276" s="90"/>
      <c r="V276" s="91"/>
      <c r="W276" s="92">
        <f t="shared" si="13"/>
        <v>0</v>
      </c>
      <c r="X276" s="93">
        <f t="shared" si="14"/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 t="s">
        <v>48</v>
      </c>
      <c r="B277" s="72" t="s">
        <v>62</v>
      </c>
      <c r="C277" s="73" t="s">
        <v>50</v>
      </c>
      <c r="D277" s="74" t="s">
        <v>137</v>
      </c>
      <c r="E277" s="75" t="s">
        <v>138</v>
      </c>
      <c r="F277" s="76" t="s">
        <v>139</v>
      </c>
      <c r="G277" s="77" t="s">
        <v>1008</v>
      </c>
      <c r="H277" s="78" t="s">
        <v>1285</v>
      </c>
      <c r="I277" s="75" t="s">
        <v>56</v>
      </c>
      <c r="J277" s="128">
        <v>2009</v>
      </c>
      <c r="K277" s="80" t="s">
        <v>148</v>
      </c>
      <c r="L277" s="81">
        <v>8</v>
      </c>
      <c r="M277" s="82" t="s">
        <v>71</v>
      </c>
      <c r="N277" s="83" t="s">
        <v>58</v>
      </c>
      <c r="O277" s="84" t="s">
        <v>58</v>
      </c>
      <c r="P277" s="85" t="s">
        <v>2973</v>
      </c>
      <c r="Q277" s="86" t="s">
        <v>2974</v>
      </c>
      <c r="R277" s="87" t="s">
        <v>61</v>
      </c>
      <c r="S277" s="88">
        <f t="shared" si="12"/>
        <v>25</v>
      </c>
      <c r="T277" s="89">
        <v>30</v>
      </c>
      <c r="U277" s="90"/>
      <c r="V277" s="91"/>
      <c r="W277" s="92">
        <f t="shared" si="13"/>
        <v>0</v>
      </c>
      <c r="X277" s="93">
        <f t="shared" si="14"/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 t="s">
        <v>48</v>
      </c>
      <c r="B278" s="72" t="s">
        <v>62</v>
      </c>
      <c r="C278" s="73" t="s">
        <v>50</v>
      </c>
      <c r="D278" s="74" t="s">
        <v>137</v>
      </c>
      <c r="E278" s="75" t="s">
        <v>138</v>
      </c>
      <c r="F278" s="76" t="s">
        <v>139</v>
      </c>
      <c r="G278" s="77" t="s">
        <v>1008</v>
      </c>
      <c r="H278" s="78" t="s">
        <v>1285</v>
      </c>
      <c r="I278" s="75" t="s">
        <v>56</v>
      </c>
      <c r="J278" s="128">
        <v>2011</v>
      </c>
      <c r="K278" s="80" t="s">
        <v>57</v>
      </c>
      <c r="L278" s="81">
        <v>2</v>
      </c>
      <c r="M278" s="82" t="s">
        <v>127</v>
      </c>
      <c r="N278" s="83" t="s">
        <v>58</v>
      </c>
      <c r="O278" s="84" t="s">
        <v>73</v>
      </c>
      <c r="P278" s="85" t="s">
        <v>1286</v>
      </c>
      <c r="Q278" s="86" t="s">
        <v>1990</v>
      </c>
      <c r="R278" s="87" t="s">
        <v>61</v>
      </c>
      <c r="S278" s="88">
        <f t="shared" si="12"/>
        <v>45.833333333333336</v>
      </c>
      <c r="T278" s="89">
        <v>55</v>
      </c>
      <c r="U278" s="90"/>
      <c r="V278" s="91"/>
      <c r="W278" s="92">
        <f t="shared" si="13"/>
        <v>0</v>
      </c>
      <c r="X278" s="93">
        <f t="shared" si="14"/>
        <v>0</v>
      </c>
      <c r="Y278" s="66"/>
      <c r="Z278" s="94"/>
      <c r="AA278" s="95"/>
      <c r="AB278" s="96"/>
      <c r="AC278" s="97"/>
    </row>
    <row r="279" spans="1:29" ht="15.75" hidden="1" customHeight="1" x14ac:dyDescent="0.2">
      <c r="A279" s="71" t="s">
        <v>48</v>
      </c>
      <c r="B279" s="72" t="s">
        <v>62</v>
      </c>
      <c r="C279" s="73" t="s">
        <v>50</v>
      </c>
      <c r="D279" s="74" t="s">
        <v>137</v>
      </c>
      <c r="E279" s="75" t="s">
        <v>138</v>
      </c>
      <c r="F279" s="76" t="s">
        <v>139</v>
      </c>
      <c r="G279" s="77" t="s">
        <v>1008</v>
      </c>
      <c r="H279" s="78" t="s">
        <v>1027</v>
      </c>
      <c r="I279" s="75" t="s">
        <v>56</v>
      </c>
      <c r="J279" s="128">
        <v>2015</v>
      </c>
      <c r="K279" s="80" t="s">
        <v>57</v>
      </c>
      <c r="L279" s="81">
        <v>1</v>
      </c>
      <c r="M279" s="82" t="s">
        <v>127</v>
      </c>
      <c r="N279" s="83" t="s">
        <v>58</v>
      </c>
      <c r="O279" s="84" t="s">
        <v>58</v>
      </c>
      <c r="P279" s="85" t="s">
        <v>1014</v>
      </c>
      <c r="Q279" s="86" t="s">
        <v>1028</v>
      </c>
      <c r="R279" s="87" t="s">
        <v>61</v>
      </c>
      <c r="S279" s="88">
        <f t="shared" si="12"/>
        <v>33.333333333333336</v>
      </c>
      <c r="T279" s="89">
        <v>40</v>
      </c>
      <c r="U279" s="90"/>
      <c r="V279" s="91"/>
      <c r="W279" s="92">
        <f t="shared" si="13"/>
        <v>0</v>
      </c>
      <c r="X279" s="93">
        <f t="shared" si="14"/>
        <v>0</v>
      </c>
      <c r="Y279" s="66"/>
      <c r="Z279" s="94"/>
      <c r="AA279" s="95"/>
      <c r="AB279" s="96"/>
      <c r="AC279" s="97"/>
    </row>
    <row r="280" spans="1:29" ht="15.75" hidden="1" customHeight="1" x14ac:dyDescent="0.2">
      <c r="A280" s="71" t="s">
        <v>48</v>
      </c>
      <c r="B280" s="72" t="s">
        <v>62</v>
      </c>
      <c r="C280" s="73" t="s">
        <v>50</v>
      </c>
      <c r="D280" s="74" t="s">
        <v>137</v>
      </c>
      <c r="E280" s="75" t="s">
        <v>138</v>
      </c>
      <c r="F280" s="76" t="s">
        <v>139</v>
      </c>
      <c r="G280" s="77" t="s">
        <v>852</v>
      </c>
      <c r="H280" s="78" t="s">
        <v>853</v>
      </c>
      <c r="I280" s="75" t="s">
        <v>162</v>
      </c>
      <c r="J280" s="128">
        <v>2002</v>
      </c>
      <c r="K280" s="80" t="s">
        <v>57</v>
      </c>
      <c r="L280" s="81">
        <v>1</v>
      </c>
      <c r="M280" s="82" t="s">
        <v>58</v>
      </c>
      <c r="N280" s="83" t="s">
        <v>58</v>
      </c>
      <c r="O280" s="84" t="s">
        <v>484</v>
      </c>
      <c r="P280" s="85" t="s">
        <v>1391</v>
      </c>
      <c r="Q280" s="86" t="s">
        <v>1475</v>
      </c>
      <c r="R280" s="87" t="s">
        <v>61</v>
      </c>
      <c r="S280" s="88">
        <f t="shared" si="12"/>
        <v>58.333333333333336</v>
      </c>
      <c r="T280" s="89">
        <v>70</v>
      </c>
      <c r="U280" s="90"/>
      <c r="V280" s="91"/>
      <c r="W280" s="92">
        <f t="shared" si="13"/>
        <v>0</v>
      </c>
      <c r="X280" s="93">
        <f t="shared" si="14"/>
        <v>0</v>
      </c>
      <c r="Y280" s="66"/>
      <c r="Z280" s="94"/>
      <c r="AA280" s="95"/>
      <c r="AB280" s="96"/>
      <c r="AC280" s="97"/>
    </row>
    <row r="281" spans="1:29" ht="15.75" hidden="1" customHeight="1" x14ac:dyDescent="0.2">
      <c r="A281" s="71" t="s">
        <v>48</v>
      </c>
      <c r="B281" s="72" t="s">
        <v>62</v>
      </c>
      <c r="C281" s="73" t="s">
        <v>50</v>
      </c>
      <c r="D281" s="74" t="s">
        <v>137</v>
      </c>
      <c r="E281" s="75" t="s">
        <v>138</v>
      </c>
      <c r="F281" s="76" t="s">
        <v>139</v>
      </c>
      <c r="G281" s="77" t="s">
        <v>852</v>
      </c>
      <c r="H281" s="78" t="s">
        <v>2046</v>
      </c>
      <c r="I281" s="75" t="s">
        <v>56</v>
      </c>
      <c r="J281" s="128">
        <v>2012</v>
      </c>
      <c r="K281" s="80" t="s">
        <v>57</v>
      </c>
      <c r="L281" s="81">
        <v>6</v>
      </c>
      <c r="M281" s="82" t="s">
        <v>127</v>
      </c>
      <c r="N281" s="83" t="s">
        <v>58</v>
      </c>
      <c r="O281" s="84" t="s">
        <v>58</v>
      </c>
      <c r="P281" s="85" t="s">
        <v>905</v>
      </c>
      <c r="Q281" s="86" t="s">
        <v>2760</v>
      </c>
      <c r="R281" s="87" t="s">
        <v>61</v>
      </c>
      <c r="S281" s="88">
        <f t="shared" si="12"/>
        <v>54.166666666666671</v>
      </c>
      <c r="T281" s="89">
        <v>65</v>
      </c>
      <c r="U281" s="90"/>
      <c r="V281" s="91"/>
      <c r="W281" s="92">
        <f t="shared" si="13"/>
        <v>0</v>
      </c>
      <c r="X281" s="93">
        <f t="shared" si="14"/>
        <v>0</v>
      </c>
      <c r="Y281" s="66"/>
      <c r="Z281" s="94"/>
      <c r="AA281" s="95"/>
      <c r="AB281" s="96"/>
      <c r="AC281" s="97"/>
    </row>
    <row r="282" spans="1:29" ht="15.75" hidden="1" customHeight="1" x14ac:dyDescent="0.2">
      <c r="A282" s="71" t="s">
        <v>48</v>
      </c>
      <c r="B282" s="72" t="s">
        <v>62</v>
      </c>
      <c r="C282" s="73" t="s">
        <v>50</v>
      </c>
      <c r="D282" s="74" t="s">
        <v>137</v>
      </c>
      <c r="E282" s="75" t="s">
        <v>138</v>
      </c>
      <c r="F282" s="76" t="s">
        <v>139</v>
      </c>
      <c r="G282" s="77" t="s">
        <v>1288</v>
      </c>
      <c r="H282" s="78" t="s">
        <v>1991</v>
      </c>
      <c r="I282" s="75" t="s">
        <v>56</v>
      </c>
      <c r="J282" s="128">
        <v>2011</v>
      </c>
      <c r="K282" s="80" t="s">
        <v>57</v>
      </c>
      <c r="L282" s="81">
        <v>2</v>
      </c>
      <c r="M282" s="82" t="s">
        <v>127</v>
      </c>
      <c r="N282" s="83" t="s">
        <v>58</v>
      </c>
      <c r="O282" s="84" t="s">
        <v>73</v>
      </c>
      <c r="P282" s="85" t="s">
        <v>1986</v>
      </c>
      <c r="Q282" s="86" t="s">
        <v>1992</v>
      </c>
      <c r="R282" s="87" t="s">
        <v>61</v>
      </c>
      <c r="S282" s="88">
        <f t="shared" si="12"/>
        <v>33.333333333333336</v>
      </c>
      <c r="T282" s="89">
        <v>40</v>
      </c>
      <c r="U282" s="90"/>
      <c r="V282" s="91"/>
      <c r="W282" s="92">
        <f t="shared" si="13"/>
        <v>0</v>
      </c>
      <c r="X282" s="93">
        <f t="shared" si="14"/>
        <v>0</v>
      </c>
      <c r="Y282" s="66"/>
      <c r="Z282" s="94"/>
      <c r="AA282" s="95"/>
      <c r="AB282" s="96"/>
      <c r="AC282" s="97"/>
    </row>
    <row r="283" spans="1:29" ht="15.75" hidden="1" customHeight="1" x14ac:dyDescent="0.2">
      <c r="A283" s="71" t="s">
        <v>48</v>
      </c>
      <c r="B283" s="72" t="s">
        <v>62</v>
      </c>
      <c r="C283" s="73" t="s">
        <v>50</v>
      </c>
      <c r="D283" s="74" t="s">
        <v>137</v>
      </c>
      <c r="E283" s="75" t="s">
        <v>138</v>
      </c>
      <c r="F283" s="76" t="s">
        <v>139</v>
      </c>
      <c r="G283" s="77" t="s">
        <v>1288</v>
      </c>
      <c r="H283" s="78" t="s">
        <v>1993</v>
      </c>
      <c r="I283" s="75" t="s">
        <v>56</v>
      </c>
      <c r="J283" s="128">
        <v>2011</v>
      </c>
      <c r="K283" s="80" t="s">
        <v>57</v>
      </c>
      <c r="L283" s="81">
        <v>2</v>
      </c>
      <c r="M283" s="82" t="s">
        <v>127</v>
      </c>
      <c r="N283" s="83" t="s">
        <v>58</v>
      </c>
      <c r="O283" s="84" t="s">
        <v>73</v>
      </c>
      <c r="P283" s="85" t="s">
        <v>1289</v>
      </c>
      <c r="Q283" s="86" t="s">
        <v>1994</v>
      </c>
      <c r="R283" s="87" t="s">
        <v>61</v>
      </c>
      <c r="S283" s="88">
        <f t="shared" si="12"/>
        <v>33.333333333333336</v>
      </c>
      <c r="T283" s="89">
        <v>40</v>
      </c>
      <c r="U283" s="90"/>
      <c r="V283" s="91"/>
      <c r="W283" s="92">
        <f t="shared" si="13"/>
        <v>0</v>
      </c>
      <c r="X283" s="93">
        <f t="shared" si="14"/>
        <v>0</v>
      </c>
      <c r="Y283" s="66"/>
      <c r="Z283" s="94"/>
      <c r="AA283" s="95"/>
      <c r="AB283" s="96"/>
      <c r="AC283" s="97"/>
    </row>
    <row r="284" spans="1:29" ht="15.75" hidden="1" customHeight="1" x14ac:dyDescent="0.2">
      <c r="A284" s="71" t="s">
        <v>48</v>
      </c>
      <c r="B284" s="72" t="s">
        <v>62</v>
      </c>
      <c r="C284" s="73" t="s">
        <v>50</v>
      </c>
      <c r="D284" s="74" t="s">
        <v>137</v>
      </c>
      <c r="E284" s="75" t="s">
        <v>138</v>
      </c>
      <c r="F284" s="76" t="s">
        <v>139</v>
      </c>
      <c r="G284" s="77" t="s">
        <v>1288</v>
      </c>
      <c r="H284" s="78" t="s">
        <v>107</v>
      </c>
      <c r="I284" s="75" t="s">
        <v>107</v>
      </c>
      <c r="J284" s="128">
        <v>2008</v>
      </c>
      <c r="K284" s="80" t="s">
        <v>57</v>
      </c>
      <c r="L284" s="81">
        <v>1</v>
      </c>
      <c r="M284" s="82" t="s">
        <v>127</v>
      </c>
      <c r="N284" s="83" t="s">
        <v>58</v>
      </c>
      <c r="O284" s="84" t="s">
        <v>73</v>
      </c>
      <c r="P284" s="85" t="s">
        <v>1289</v>
      </c>
      <c r="Q284" s="86" t="s">
        <v>1290</v>
      </c>
      <c r="R284" s="87" t="s">
        <v>61</v>
      </c>
      <c r="S284" s="88">
        <f t="shared" si="12"/>
        <v>20.833333333333336</v>
      </c>
      <c r="T284" s="89">
        <v>25</v>
      </c>
      <c r="U284" s="90"/>
      <c r="V284" s="91"/>
      <c r="W284" s="92">
        <f t="shared" si="13"/>
        <v>0</v>
      </c>
      <c r="X284" s="93">
        <f t="shared" si="14"/>
        <v>0</v>
      </c>
      <c r="Y284" s="66"/>
      <c r="Z284" s="94"/>
      <c r="AA284" s="95"/>
      <c r="AB284" s="96"/>
      <c r="AC284" s="97"/>
    </row>
    <row r="285" spans="1:29" ht="15.75" hidden="1" customHeight="1" x14ac:dyDescent="0.2">
      <c r="A285" s="71" t="s">
        <v>48</v>
      </c>
      <c r="B285" s="72" t="s">
        <v>62</v>
      </c>
      <c r="C285" s="73" t="s">
        <v>50</v>
      </c>
      <c r="D285" s="74" t="s">
        <v>137</v>
      </c>
      <c r="E285" s="75" t="s">
        <v>138</v>
      </c>
      <c r="F285" s="76" t="s">
        <v>139</v>
      </c>
      <c r="G285" s="77" t="s">
        <v>1288</v>
      </c>
      <c r="H285" s="78" t="s">
        <v>107</v>
      </c>
      <c r="I285" s="75" t="s">
        <v>107</v>
      </c>
      <c r="J285" s="128">
        <v>2011</v>
      </c>
      <c r="K285" s="80" t="s">
        <v>57</v>
      </c>
      <c r="L285" s="81">
        <v>5</v>
      </c>
      <c r="M285" s="82" t="s">
        <v>127</v>
      </c>
      <c r="N285" s="83" t="s">
        <v>58</v>
      </c>
      <c r="O285" s="84" t="s">
        <v>73</v>
      </c>
      <c r="P285" s="85" t="s">
        <v>1289</v>
      </c>
      <c r="Q285" s="86" t="s">
        <v>2644</v>
      </c>
      <c r="R285" s="87" t="s">
        <v>61</v>
      </c>
      <c r="S285" s="88">
        <f t="shared" si="12"/>
        <v>25</v>
      </c>
      <c r="T285" s="89">
        <v>30</v>
      </c>
      <c r="U285" s="90"/>
      <c r="V285" s="91"/>
      <c r="W285" s="92">
        <f t="shared" si="13"/>
        <v>0</v>
      </c>
      <c r="X285" s="93">
        <f t="shared" si="14"/>
        <v>0</v>
      </c>
      <c r="Y285" s="66"/>
      <c r="Z285" s="94"/>
      <c r="AA285" s="95"/>
      <c r="AB285" s="96"/>
      <c r="AC285" s="97"/>
    </row>
    <row r="286" spans="1:29" ht="15.75" hidden="1" customHeight="1" x14ac:dyDescent="0.2">
      <c r="A286" s="71" t="s">
        <v>48</v>
      </c>
      <c r="B286" s="72" t="s">
        <v>49</v>
      </c>
      <c r="C286" s="73" t="s">
        <v>92</v>
      </c>
      <c r="D286" s="74" t="s">
        <v>137</v>
      </c>
      <c r="E286" s="75" t="s">
        <v>138</v>
      </c>
      <c r="F286" s="76" t="s">
        <v>139</v>
      </c>
      <c r="G286" s="77" t="s">
        <v>505</v>
      </c>
      <c r="H286" s="78" t="s">
        <v>2534</v>
      </c>
      <c r="I286" s="75" t="s">
        <v>147</v>
      </c>
      <c r="J286" s="128">
        <v>2006</v>
      </c>
      <c r="K286" s="80" t="s">
        <v>148</v>
      </c>
      <c r="L286" s="81">
        <v>4</v>
      </c>
      <c r="M286" s="82" t="s">
        <v>58</v>
      </c>
      <c r="N286" s="83" t="s">
        <v>58</v>
      </c>
      <c r="O286" s="84" t="s">
        <v>58</v>
      </c>
      <c r="P286" s="85" t="s">
        <v>2535</v>
      </c>
      <c r="Q286" s="86" t="s">
        <v>2536</v>
      </c>
      <c r="R286" s="87" t="s">
        <v>87</v>
      </c>
      <c r="S286" s="88">
        <f t="shared" si="12"/>
        <v>45.833333333333336</v>
      </c>
      <c r="T286" s="89">
        <v>55</v>
      </c>
      <c r="U286" s="90"/>
      <c r="V286" s="91"/>
      <c r="W286" s="92">
        <f t="shared" si="13"/>
        <v>0</v>
      </c>
      <c r="X286" s="93">
        <f t="shared" si="14"/>
        <v>0</v>
      </c>
      <c r="Y286" s="66"/>
      <c r="Z286" s="94"/>
      <c r="AA286" s="95"/>
      <c r="AB286" s="96"/>
      <c r="AC286" s="97"/>
    </row>
    <row r="287" spans="1:29" ht="15.75" hidden="1" customHeight="1" x14ac:dyDescent="0.2">
      <c r="A287" s="71" t="s">
        <v>48</v>
      </c>
      <c r="B287" s="72" t="s">
        <v>49</v>
      </c>
      <c r="C287" s="73" t="s">
        <v>92</v>
      </c>
      <c r="D287" s="74" t="s">
        <v>137</v>
      </c>
      <c r="E287" s="75" t="s">
        <v>138</v>
      </c>
      <c r="F287" s="76" t="s">
        <v>139</v>
      </c>
      <c r="G287" s="77" t="s">
        <v>505</v>
      </c>
      <c r="H287" s="78" t="s">
        <v>3008</v>
      </c>
      <c r="I287" s="75" t="s">
        <v>147</v>
      </c>
      <c r="J287" s="128">
        <v>2008</v>
      </c>
      <c r="K287" s="80" t="s">
        <v>148</v>
      </c>
      <c r="L287" s="81">
        <v>8</v>
      </c>
      <c r="M287" s="82" t="s">
        <v>58</v>
      </c>
      <c r="N287" s="83" t="s">
        <v>58</v>
      </c>
      <c r="O287" s="84" t="s">
        <v>58</v>
      </c>
      <c r="P287" s="85" t="s">
        <v>3009</v>
      </c>
      <c r="Q287" s="86" t="s">
        <v>3010</v>
      </c>
      <c r="R287" s="87" t="s">
        <v>87</v>
      </c>
      <c r="S287" s="88">
        <f t="shared" si="12"/>
        <v>50</v>
      </c>
      <c r="T287" s="89">
        <v>60</v>
      </c>
      <c r="U287" s="90"/>
      <c r="V287" s="91"/>
      <c r="W287" s="92">
        <f t="shared" si="13"/>
        <v>0</v>
      </c>
      <c r="X287" s="93">
        <f t="shared" si="14"/>
        <v>0</v>
      </c>
      <c r="Y287" s="66"/>
      <c r="Z287" s="94"/>
      <c r="AA287" s="95"/>
      <c r="AB287" s="96"/>
      <c r="AC287" s="97"/>
    </row>
    <row r="288" spans="1:29" ht="15.75" hidden="1" customHeight="1" x14ac:dyDescent="0.2">
      <c r="A288" s="71" t="s">
        <v>48</v>
      </c>
      <c r="B288" s="72" t="s">
        <v>49</v>
      </c>
      <c r="C288" s="73" t="s">
        <v>92</v>
      </c>
      <c r="D288" s="74" t="s">
        <v>137</v>
      </c>
      <c r="E288" s="75" t="s">
        <v>138</v>
      </c>
      <c r="F288" s="76" t="s">
        <v>139</v>
      </c>
      <c r="G288" s="77" t="s">
        <v>505</v>
      </c>
      <c r="H288" s="78" t="s">
        <v>2665</v>
      </c>
      <c r="I288" s="75" t="s">
        <v>147</v>
      </c>
      <c r="J288" s="128">
        <v>2008</v>
      </c>
      <c r="K288" s="80" t="s">
        <v>148</v>
      </c>
      <c r="L288" s="81">
        <v>5</v>
      </c>
      <c r="M288" s="82" t="s">
        <v>58</v>
      </c>
      <c r="N288" s="83" t="s">
        <v>58</v>
      </c>
      <c r="O288" s="84" t="s">
        <v>58</v>
      </c>
      <c r="P288" s="85" t="s">
        <v>2535</v>
      </c>
      <c r="Q288" s="86" t="s">
        <v>2666</v>
      </c>
      <c r="R288" s="87" t="s">
        <v>87</v>
      </c>
      <c r="S288" s="88">
        <f t="shared" si="12"/>
        <v>50</v>
      </c>
      <c r="T288" s="89">
        <v>60</v>
      </c>
      <c r="U288" s="90"/>
      <c r="V288" s="91"/>
      <c r="W288" s="92">
        <f t="shared" si="13"/>
        <v>0</v>
      </c>
      <c r="X288" s="93">
        <f t="shared" si="14"/>
        <v>0</v>
      </c>
      <c r="Y288" s="66"/>
      <c r="Z288" s="94"/>
      <c r="AA288" s="95"/>
      <c r="AB288" s="96"/>
      <c r="AC288" s="97"/>
    </row>
    <row r="289" spans="1:29" ht="15.75" hidden="1" customHeight="1" x14ac:dyDescent="0.2">
      <c r="A289" s="71" t="s">
        <v>48</v>
      </c>
      <c r="B289" s="72" t="s">
        <v>49</v>
      </c>
      <c r="C289" s="73" t="s">
        <v>92</v>
      </c>
      <c r="D289" s="74" t="s">
        <v>137</v>
      </c>
      <c r="E289" s="75" t="s">
        <v>138</v>
      </c>
      <c r="F289" s="76" t="s">
        <v>139</v>
      </c>
      <c r="G289" s="77" t="s">
        <v>505</v>
      </c>
      <c r="H289" s="78" t="s">
        <v>510</v>
      </c>
      <c r="I289" s="75" t="s">
        <v>56</v>
      </c>
      <c r="J289" s="128">
        <v>1995</v>
      </c>
      <c r="K289" s="80" t="s">
        <v>148</v>
      </c>
      <c r="L289" s="81">
        <v>1</v>
      </c>
      <c r="M289" s="82" t="s">
        <v>71</v>
      </c>
      <c r="N289" s="83" t="s">
        <v>72</v>
      </c>
      <c r="O289" s="84" t="s">
        <v>511</v>
      </c>
      <c r="P289" s="85" t="s">
        <v>512</v>
      </c>
      <c r="Q289" s="86" t="s">
        <v>513</v>
      </c>
      <c r="R289" s="87" t="s">
        <v>61</v>
      </c>
      <c r="S289" s="88">
        <f t="shared" si="12"/>
        <v>108.33333333333334</v>
      </c>
      <c r="T289" s="89">
        <v>130</v>
      </c>
      <c r="U289" s="90"/>
      <c r="V289" s="91"/>
      <c r="W289" s="92">
        <f t="shared" si="13"/>
        <v>0</v>
      </c>
      <c r="X289" s="93">
        <f t="shared" si="14"/>
        <v>0</v>
      </c>
      <c r="Y289" s="66"/>
      <c r="Z289" s="94"/>
      <c r="AA289" s="95"/>
      <c r="AB289" s="96"/>
      <c r="AC289" s="97"/>
    </row>
    <row r="290" spans="1:29" ht="15.75" hidden="1" customHeight="1" x14ac:dyDescent="0.2">
      <c r="A290" s="71" t="s">
        <v>48</v>
      </c>
      <c r="B290" s="72" t="s">
        <v>49</v>
      </c>
      <c r="C290" s="73" t="s">
        <v>92</v>
      </c>
      <c r="D290" s="74" t="s">
        <v>137</v>
      </c>
      <c r="E290" s="75" t="s">
        <v>138</v>
      </c>
      <c r="F290" s="76" t="s">
        <v>139</v>
      </c>
      <c r="G290" s="77" t="s">
        <v>505</v>
      </c>
      <c r="H290" s="78" t="s">
        <v>510</v>
      </c>
      <c r="I290" s="75" t="s">
        <v>56</v>
      </c>
      <c r="J290" s="128">
        <v>1995</v>
      </c>
      <c r="K290" s="80" t="s">
        <v>171</v>
      </c>
      <c r="L290" s="81">
        <v>1</v>
      </c>
      <c r="M290" s="82" t="s">
        <v>71</v>
      </c>
      <c r="N290" s="83" t="s">
        <v>1604</v>
      </c>
      <c r="O290" s="84" t="s">
        <v>58</v>
      </c>
      <c r="P290" s="85" t="s">
        <v>435</v>
      </c>
      <c r="Q290" s="86" t="s">
        <v>1605</v>
      </c>
      <c r="R290" s="87" t="s">
        <v>61</v>
      </c>
      <c r="S290" s="88">
        <f t="shared" si="12"/>
        <v>341.66666666666669</v>
      </c>
      <c r="T290" s="89">
        <v>410</v>
      </c>
      <c r="U290" s="90"/>
      <c r="V290" s="91"/>
      <c r="W290" s="92">
        <f t="shared" si="13"/>
        <v>0</v>
      </c>
      <c r="X290" s="93">
        <f t="shared" si="14"/>
        <v>0</v>
      </c>
      <c r="Y290" s="66"/>
      <c r="Z290" s="94"/>
      <c r="AA290" s="95"/>
      <c r="AB290" s="96"/>
      <c r="AC290" s="97"/>
    </row>
    <row r="291" spans="1:29" ht="15.75" hidden="1" customHeight="1" x14ac:dyDescent="0.2">
      <c r="A291" s="71" t="s">
        <v>48</v>
      </c>
      <c r="B291" s="72" t="s">
        <v>49</v>
      </c>
      <c r="C291" s="73" t="s">
        <v>92</v>
      </c>
      <c r="D291" s="74" t="s">
        <v>137</v>
      </c>
      <c r="E291" s="75" t="s">
        <v>138</v>
      </c>
      <c r="F291" s="76" t="s">
        <v>139</v>
      </c>
      <c r="G291" s="77" t="s">
        <v>505</v>
      </c>
      <c r="H291" s="78" t="s">
        <v>510</v>
      </c>
      <c r="I291" s="75" t="s">
        <v>56</v>
      </c>
      <c r="J291" s="128">
        <v>1995</v>
      </c>
      <c r="K291" s="80" t="s">
        <v>148</v>
      </c>
      <c r="L291" s="81">
        <v>2</v>
      </c>
      <c r="M291" s="82" t="s">
        <v>71</v>
      </c>
      <c r="N291" s="83" t="s">
        <v>58</v>
      </c>
      <c r="O291" s="84" t="s">
        <v>58</v>
      </c>
      <c r="P291" s="85" t="s">
        <v>1599</v>
      </c>
      <c r="Q291" s="86" t="s">
        <v>2105</v>
      </c>
      <c r="R291" s="87" t="s">
        <v>61</v>
      </c>
      <c r="S291" s="88">
        <f t="shared" si="12"/>
        <v>108.33333333333334</v>
      </c>
      <c r="T291" s="89">
        <v>130</v>
      </c>
      <c r="U291" s="90"/>
      <c r="V291" s="91"/>
      <c r="W291" s="92">
        <f t="shared" si="13"/>
        <v>0</v>
      </c>
      <c r="X291" s="93">
        <f t="shared" si="14"/>
        <v>0</v>
      </c>
      <c r="Y291" s="66"/>
      <c r="Z291" s="94"/>
      <c r="AA291" s="95"/>
      <c r="AB291" s="96"/>
      <c r="AC291" s="97"/>
    </row>
    <row r="292" spans="1:29" ht="15.75" hidden="1" customHeight="1" x14ac:dyDescent="0.2">
      <c r="A292" s="71" t="s">
        <v>48</v>
      </c>
      <c r="B292" s="72" t="s">
        <v>49</v>
      </c>
      <c r="C292" s="73" t="s">
        <v>92</v>
      </c>
      <c r="D292" s="74" t="s">
        <v>137</v>
      </c>
      <c r="E292" s="75" t="s">
        <v>138</v>
      </c>
      <c r="F292" s="76" t="s">
        <v>139</v>
      </c>
      <c r="G292" s="77" t="s">
        <v>505</v>
      </c>
      <c r="H292" s="78" t="s">
        <v>1434</v>
      </c>
      <c r="I292" s="75" t="s">
        <v>56</v>
      </c>
      <c r="J292" s="128">
        <v>2006</v>
      </c>
      <c r="K292" s="80" t="s">
        <v>335</v>
      </c>
      <c r="L292" s="81">
        <v>1</v>
      </c>
      <c r="M292" s="82" t="s">
        <v>71</v>
      </c>
      <c r="N292" s="83" t="s">
        <v>58</v>
      </c>
      <c r="O292" s="84" t="s">
        <v>58</v>
      </c>
      <c r="P292" s="85" t="s">
        <v>1435</v>
      </c>
      <c r="Q292" s="86" t="s">
        <v>1436</v>
      </c>
      <c r="R292" s="87" t="s">
        <v>87</v>
      </c>
      <c r="S292" s="88">
        <f t="shared" si="12"/>
        <v>366.66666666666669</v>
      </c>
      <c r="T292" s="89">
        <v>440</v>
      </c>
      <c r="U292" s="90"/>
      <c r="V292" s="91"/>
      <c r="W292" s="92">
        <f t="shared" si="13"/>
        <v>0</v>
      </c>
      <c r="X292" s="93">
        <f t="shared" si="14"/>
        <v>0</v>
      </c>
      <c r="Y292" s="66"/>
      <c r="Z292" s="94"/>
      <c r="AA292" s="95"/>
      <c r="AB292" s="96"/>
      <c r="AC292" s="97"/>
    </row>
    <row r="293" spans="1:29" ht="15.75" hidden="1" customHeight="1" x14ac:dyDescent="0.2">
      <c r="A293" s="71" t="s">
        <v>48</v>
      </c>
      <c r="B293" s="72" t="s">
        <v>49</v>
      </c>
      <c r="C293" s="73" t="s">
        <v>92</v>
      </c>
      <c r="D293" s="74" t="s">
        <v>137</v>
      </c>
      <c r="E293" s="75" t="s">
        <v>138</v>
      </c>
      <c r="F293" s="76" t="s">
        <v>139</v>
      </c>
      <c r="G293" s="77" t="s">
        <v>505</v>
      </c>
      <c r="H293" s="78" t="s">
        <v>1434</v>
      </c>
      <c r="I293" s="75" t="s">
        <v>56</v>
      </c>
      <c r="J293" s="128">
        <v>2012</v>
      </c>
      <c r="K293" s="80" t="s">
        <v>171</v>
      </c>
      <c r="L293" s="81">
        <v>1</v>
      </c>
      <c r="M293" s="82" t="s">
        <v>127</v>
      </c>
      <c r="N293" s="83" t="s">
        <v>72</v>
      </c>
      <c r="O293" s="84" t="s">
        <v>58</v>
      </c>
      <c r="P293" s="85" t="s">
        <v>1442</v>
      </c>
      <c r="Q293" s="86" t="s">
        <v>1443</v>
      </c>
      <c r="R293" s="87" t="s">
        <v>61</v>
      </c>
      <c r="S293" s="88">
        <f t="shared" si="12"/>
        <v>150</v>
      </c>
      <c r="T293" s="89">
        <v>180</v>
      </c>
      <c r="U293" s="90"/>
      <c r="V293" s="91"/>
      <c r="W293" s="92">
        <f t="shared" si="13"/>
        <v>0</v>
      </c>
      <c r="X293" s="93">
        <f t="shared" si="14"/>
        <v>0</v>
      </c>
      <c r="Y293" s="66"/>
      <c r="Z293" s="94"/>
      <c r="AA293" s="95"/>
      <c r="AB293" s="96"/>
      <c r="AC293" s="97"/>
    </row>
    <row r="294" spans="1:29" ht="15.75" hidden="1" customHeight="1" x14ac:dyDescent="0.2">
      <c r="A294" s="71" t="s">
        <v>48</v>
      </c>
      <c r="B294" s="72" t="s">
        <v>49</v>
      </c>
      <c r="C294" s="73" t="s">
        <v>92</v>
      </c>
      <c r="D294" s="74" t="s">
        <v>137</v>
      </c>
      <c r="E294" s="75" t="s">
        <v>138</v>
      </c>
      <c r="F294" s="76" t="s">
        <v>139</v>
      </c>
      <c r="G294" s="77" t="s">
        <v>505</v>
      </c>
      <c r="H294" s="78" t="s">
        <v>1432</v>
      </c>
      <c r="I294" s="75" t="s">
        <v>56</v>
      </c>
      <c r="J294" s="128">
        <v>2005</v>
      </c>
      <c r="K294" s="80" t="s">
        <v>335</v>
      </c>
      <c r="L294" s="81">
        <v>1</v>
      </c>
      <c r="M294" s="82" t="s">
        <v>71</v>
      </c>
      <c r="N294" s="83" t="s">
        <v>58</v>
      </c>
      <c r="O294" s="84" t="s">
        <v>58</v>
      </c>
      <c r="P294" s="85" t="s">
        <v>435</v>
      </c>
      <c r="Q294" s="86" t="s">
        <v>1433</v>
      </c>
      <c r="R294" s="87" t="s">
        <v>87</v>
      </c>
      <c r="S294" s="88">
        <f t="shared" si="12"/>
        <v>366.66666666666669</v>
      </c>
      <c r="T294" s="89">
        <v>440</v>
      </c>
      <c r="U294" s="90"/>
      <c r="V294" s="91"/>
      <c r="W294" s="92">
        <f t="shared" si="13"/>
        <v>0</v>
      </c>
      <c r="X294" s="93">
        <f t="shared" si="14"/>
        <v>0</v>
      </c>
      <c r="Y294" s="66"/>
      <c r="Z294" s="94"/>
      <c r="AA294" s="95"/>
      <c r="AB294" s="96"/>
      <c r="AC294" s="97"/>
    </row>
    <row r="295" spans="1:29" ht="15.75" hidden="1" customHeight="1" x14ac:dyDescent="0.2">
      <c r="A295" s="71" t="s">
        <v>48</v>
      </c>
      <c r="B295" s="72" t="s">
        <v>49</v>
      </c>
      <c r="C295" s="73" t="s">
        <v>92</v>
      </c>
      <c r="D295" s="74" t="s">
        <v>137</v>
      </c>
      <c r="E295" s="75" t="s">
        <v>138</v>
      </c>
      <c r="F295" s="76" t="s">
        <v>139</v>
      </c>
      <c r="G295" s="77" t="s">
        <v>505</v>
      </c>
      <c r="H295" s="78" t="s">
        <v>529</v>
      </c>
      <c r="I295" s="75" t="s">
        <v>530</v>
      </c>
      <c r="J295" s="128">
        <v>1995</v>
      </c>
      <c r="K295" s="80" t="s">
        <v>148</v>
      </c>
      <c r="L295" s="81">
        <v>1</v>
      </c>
      <c r="M295" s="82" t="s">
        <v>127</v>
      </c>
      <c r="N295" s="83" t="s">
        <v>406</v>
      </c>
      <c r="O295" s="84" t="s">
        <v>314</v>
      </c>
      <c r="P295" s="85" t="s">
        <v>512</v>
      </c>
      <c r="Q295" s="86" t="s">
        <v>531</v>
      </c>
      <c r="R295" s="87" t="s">
        <v>61</v>
      </c>
      <c r="S295" s="88">
        <f t="shared" si="12"/>
        <v>116.66666666666667</v>
      </c>
      <c r="T295" s="89">
        <v>140</v>
      </c>
      <c r="U295" s="90"/>
      <c r="V295" s="91"/>
      <c r="W295" s="92">
        <f t="shared" si="13"/>
        <v>0</v>
      </c>
      <c r="X295" s="93">
        <f t="shared" si="14"/>
        <v>0</v>
      </c>
      <c r="Y295" s="66"/>
      <c r="Z295" s="94"/>
      <c r="AA295" s="95"/>
      <c r="AB295" s="96"/>
      <c r="AC295" s="97"/>
    </row>
    <row r="296" spans="1:29" ht="15.75" hidden="1" customHeight="1" x14ac:dyDescent="0.2">
      <c r="A296" s="71" t="s">
        <v>48</v>
      </c>
      <c r="B296" s="72" t="s">
        <v>49</v>
      </c>
      <c r="C296" s="73" t="s">
        <v>92</v>
      </c>
      <c r="D296" s="74" t="s">
        <v>137</v>
      </c>
      <c r="E296" s="75" t="s">
        <v>138</v>
      </c>
      <c r="F296" s="76" t="s">
        <v>139</v>
      </c>
      <c r="G296" s="77" t="s">
        <v>505</v>
      </c>
      <c r="H296" s="78" t="s">
        <v>529</v>
      </c>
      <c r="I296" s="75" t="s">
        <v>530</v>
      </c>
      <c r="J296" s="128">
        <v>1998</v>
      </c>
      <c r="K296" s="80" t="s">
        <v>148</v>
      </c>
      <c r="L296" s="81">
        <v>1</v>
      </c>
      <c r="M296" s="82" t="s">
        <v>71</v>
      </c>
      <c r="N296" s="83" t="s">
        <v>541</v>
      </c>
      <c r="O296" s="84" t="s">
        <v>515</v>
      </c>
      <c r="P296" s="85" t="s">
        <v>512</v>
      </c>
      <c r="Q296" s="86" t="s">
        <v>542</v>
      </c>
      <c r="R296" s="87" t="s">
        <v>61</v>
      </c>
      <c r="S296" s="88">
        <f t="shared" si="12"/>
        <v>50</v>
      </c>
      <c r="T296" s="89">
        <v>60</v>
      </c>
      <c r="U296" s="90"/>
      <c r="V296" s="91"/>
      <c r="W296" s="92">
        <f t="shared" si="13"/>
        <v>0</v>
      </c>
      <c r="X296" s="93">
        <f t="shared" si="14"/>
        <v>0</v>
      </c>
      <c r="Y296" s="66"/>
      <c r="Z296" s="94"/>
      <c r="AA296" s="95"/>
      <c r="AB296" s="96"/>
      <c r="AC296" s="97"/>
    </row>
    <row r="297" spans="1:29" ht="15.75" hidden="1" customHeight="1" x14ac:dyDescent="0.2">
      <c r="A297" s="71" t="s">
        <v>48</v>
      </c>
      <c r="B297" s="72" t="s">
        <v>49</v>
      </c>
      <c r="C297" s="73" t="s">
        <v>92</v>
      </c>
      <c r="D297" s="74" t="s">
        <v>137</v>
      </c>
      <c r="E297" s="75" t="s">
        <v>138</v>
      </c>
      <c r="F297" s="76" t="s">
        <v>139</v>
      </c>
      <c r="G297" s="77" t="s">
        <v>505</v>
      </c>
      <c r="H297" s="78" t="s">
        <v>1413</v>
      </c>
      <c r="I297" s="75" t="s">
        <v>1414</v>
      </c>
      <c r="J297" s="79" t="s">
        <v>118</v>
      </c>
      <c r="K297" s="80" t="s">
        <v>148</v>
      </c>
      <c r="L297" s="81">
        <v>1</v>
      </c>
      <c r="M297" s="82" t="s">
        <v>58</v>
      </c>
      <c r="N297" s="83" t="s">
        <v>58</v>
      </c>
      <c r="O297" s="84" t="s">
        <v>58</v>
      </c>
      <c r="P297" s="85" t="s">
        <v>1415</v>
      </c>
      <c r="Q297" s="86" t="s">
        <v>1416</v>
      </c>
      <c r="R297" s="87" t="s">
        <v>87</v>
      </c>
      <c r="S297" s="88">
        <f t="shared" si="12"/>
        <v>25</v>
      </c>
      <c r="T297" s="89">
        <v>30</v>
      </c>
      <c r="U297" s="90"/>
      <c r="V297" s="91"/>
      <c r="W297" s="92">
        <f t="shared" si="13"/>
        <v>0</v>
      </c>
      <c r="X297" s="93">
        <f t="shared" si="14"/>
        <v>0</v>
      </c>
      <c r="Y297" s="66"/>
      <c r="Z297" s="94"/>
      <c r="AA297" s="95"/>
      <c r="AB297" s="96"/>
      <c r="AC297" s="97"/>
    </row>
    <row r="298" spans="1:29" ht="15.75" hidden="1" customHeight="1" x14ac:dyDescent="0.2">
      <c r="A298" s="71" t="s">
        <v>48</v>
      </c>
      <c r="B298" s="72" t="s">
        <v>49</v>
      </c>
      <c r="C298" s="73" t="s">
        <v>92</v>
      </c>
      <c r="D298" s="74" t="s">
        <v>137</v>
      </c>
      <c r="E298" s="75" t="s">
        <v>138</v>
      </c>
      <c r="F298" s="76" t="s">
        <v>139</v>
      </c>
      <c r="G298" s="77" t="s">
        <v>505</v>
      </c>
      <c r="H298" s="78" t="s">
        <v>1389</v>
      </c>
      <c r="I298" s="75" t="s">
        <v>527</v>
      </c>
      <c r="J298" s="128">
        <v>2006</v>
      </c>
      <c r="K298" s="80" t="s">
        <v>148</v>
      </c>
      <c r="L298" s="81">
        <v>1</v>
      </c>
      <c r="M298" s="82" t="s">
        <v>58</v>
      </c>
      <c r="N298" s="83" t="s">
        <v>72</v>
      </c>
      <c r="O298" s="84" t="s">
        <v>73</v>
      </c>
      <c r="P298" s="85" t="s">
        <v>839</v>
      </c>
      <c r="Q298" s="86" t="s">
        <v>1390</v>
      </c>
      <c r="R298" s="87" t="s">
        <v>61</v>
      </c>
      <c r="S298" s="88">
        <f t="shared" si="12"/>
        <v>37.5</v>
      </c>
      <c r="T298" s="89">
        <v>45</v>
      </c>
      <c r="U298" s="90"/>
      <c r="V298" s="91"/>
      <c r="W298" s="92">
        <f t="shared" si="13"/>
        <v>0</v>
      </c>
      <c r="X298" s="93">
        <f t="shared" si="14"/>
        <v>0</v>
      </c>
      <c r="Y298" s="66"/>
      <c r="Z298" s="94"/>
      <c r="AA298" s="95"/>
      <c r="AB298" s="96"/>
      <c r="AC298" s="97"/>
    </row>
    <row r="299" spans="1:29" ht="15.75" hidden="1" customHeight="1" x14ac:dyDescent="0.2">
      <c r="A299" s="71" t="s">
        <v>48</v>
      </c>
      <c r="B299" s="72" t="s">
        <v>49</v>
      </c>
      <c r="C299" s="73" t="s">
        <v>92</v>
      </c>
      <c r="D299" s="74" t="s">
        <v>137</v>
      </c>
      <c r="E299" s="75" t="s">
        <v>138</v>
      </c>
      <c r="F299" s="76" t="s">
        <v>139</v>
      </c>
      <c r="G299" s="77" t="s">
        <v>505</v>
      </c>
      <c r="H299" s="78" t="s">
        <v>526</v>
      </c>
      <c r="I299" s="75" t="s">
        <v>527</v>
      </c>
      <c r="J299" s="128">
        <v>1995</v>
      </c>
      <c r="K299" s="80" t="s">
        <v>148</v>
      </c>
      <c r="L299" s="81">
        <v>1</v>
      </c>
      <c r="M299" s="82" t="s">
        <v>71</v>
      </c>
      <c r="N299" s="83" t="s">
        <v>72</v>
      </c>
      <c r="O299" s="84" t="s">
        <v>508</v>
      </c>
      <c r="P299" s="85" t="s">
        <v>1372</v>
      </c>
      <c r="Q299" s="86" t="s">
        <v>1373</v>
      </c>
      <c r="R299" s="87" t="s">
        <v>87</v>
      </c>
      <c r="S299" s="88">
        <f t="shared" si="12"/>
        <v>116.66666666666667</v>
      </c>
      <c r="T299" s="89">
        <v>140</v>
      </c>
      <c r="U299" s="90"/>
      <c r="V299" s="91"/>
      <c r="W299" s="92">
        <f t="shared" si="13"/>
        <v>0</v>
      </c>
      <c r="X299" s="93">
        <f t="shared" si="14"/>
        <v>0</v>
      </c>
      <c r="Y299" s="66"/>
      <c r="Z299" s="94"/>
      <c r="AA299" s="95"/>
      <c r="AB299" s="96"/>
      <c r="AC299" s="97"/>
    </row>
    <row r="300" spans="1:29" ht="15.75" hidden="1" customHeight="1" x14ac:dyDescent="0.2">
      <c r="A300" s="71" t="s">
        <v>48</v>
      </c>
      <c r="B300" s="72" t="s">
        <v>49</v>
      </c>
      <c r="C300" s="73" t="s">
        <v>92</v>
      </c>
      <c r="D300" s="74" t="s">
        <v>137</v>
      </c>
      <c r="E300" s="75" t="s">
        <v>138</v>
      </c>
      <c r="F300" s="76" t="s">
        <v>139</v>
      </c>
      <c r="G300" s="77" t="s">
        <v>505</v>
      </c>
      <c r="H300" s="78" t="s">
        <v>526</v>
      </c>
      <c r="I300" s="75" t="s">
        <v>527</v>
      </c>
      <c r="J300" s="128">
        <v>1998</v>
      </c>
      <c r="K300" s="80" t="s">
        <v>148</v>
      </c>
      <c r="L300" s="81">
        <v>1</v>
      </c>
      <c r="M300" s="82" t="s">
        <v>71</v>
      </c>
      <c r="N300" s="83" t="s">
        <v>72</v>
      </c>
      <c r="O300" s="84" t="s">
        <v>508</v>
      </c>
      <c r="P300" s="85" t="s">
        <v>512</v>
      </c>
      <c r="Q300" s="86" t="s">
        <v>528</v>
      </c>
      <c r="R300" s="87" t="s">
        <v>61</v>
      </c>
      <c r="S300" s="88">
        <f t="shared" si="12"/>
        <v>50</v>
      </c>
      <c r="T300" s="89">
        <v>60</v>
      </c>
      <c r="U300" s="90"/>
      <c r="V300" s="91"/>
      <c r="W300" s="92">
        <f t="shared" si="13"/>
        <v>0</v>
      </c>
      <c r="X300" s="93">
        <f t="shared" si="14"/>
        <v>0</v>
      </c>
      <c r="Y300" s="66"/>
      <c r="Z300" s="94"/>
      <c r="AA300" s="95"/>
      <c r="AB300" s="96"/>
      <c r="AC300" s="97"/>
    </row>
    <row r="301" spans="1:29" ht="15.75" hidden="1" customHeight="1" x14ac:dyDescent="0.2">
      <c r="A301" s="71" t="s">
        <v>48</v>
      </c>
      <c r="B301" s="72" t="s">
        <v>49</v>
      </c>
      <c r="C301" s="73" t="s">
        <v>92</v>
      </c>
      <c r="D301" s="74" t="s">
        <v>137</v>
      </c>
      <c r="E301" s="75" t="s">
        <v>138</v>
      </c>
      <c r="F301" s="76" t="s">
        <v>139</v>
      </c>
      <c r="G301" s="77" t="s">
        <v>505</v>
      </c>
      <c r="H301" s="78" t="s">
        <v>1374</v>
      </c>
      <c r="I301" s="75" t="s">
        <v>527</v>
      </c>
      <c r="J301" s="128">
        <v>1995</v>
      </c>
      <c r="K301" s="80" t="s">
        <v>148</v>
      </c>
      <c r="L301" s="81">
        <v>1</v>
      </c>
      <c r="M301" s="82" t="s">
        <v>127</v>
      </c>
      <c r="N301" s="83" t="s">
        <v>72</v>
      </c>
      <c r="O301" s="84" t="s">
        <v>508</v>
      </c>
      <c r="P301" s="85" t="s">
        <v>1372</v>
      </c>
      <c r="Q301" s="86" t="s">
        <v>1375</v>
      </c>
      <c r="R301" s="87" t="s">
        <v>87</v>
      </c>
      <c r="S301" s="88">
        <f t="shared" si="12"/>
        <v>116.66666666666667</v>
      </c>
      <c r="T301" s="89">
        <v>140</v>
      </c>
      <c r="U301" s="90"/>
      <c r="V301" s="91"/>
      <c r="W301" s="92">
        <f t="shared" si="13"/>
        <v>0</v>
      </c>
      <c r="X301" s="93">
        <f t="shared" si="14"/>
        <v>0</v>
      </c>
      <c r="Y301" s="66"/>
      <c r="Z301" s="94"/>
      <c r="AA301" s="95"/>
      <c r="AB301" s="96"/>
      <c r="AC301" s="97"/>
    </row>
    <row r="302" spans="1:29" ht="15.75" hidden="1" customHeight="1" x14ac:dyDescent="0.2">
      <c r="A302" s="71" t="s">
        <v>48</v>
      </c>
      <c r="B302" s="72" t="s">
        <v>49</v>
      </c>
      <c r="C302" s="73" t="s">
        <v>92</v>
      </c>
      <c r="D302" s="74" t="s">
        <v>137</v>
      </c>
      <c r="E302" s="75" t="s">
        <v>138</v>
      </c>
      <c r="F302" s="76" t="s">
        <v>139</v>
      </c>
      <c r="G302" s="77" t="s">
        <v>505</v>
      </c>
      <c r="H302" s="78" t="s">
        <v>1376</v>
      </c>
      <c r="I302" s="75" t="s">
        <v>527</v>
      </c>
      <c r="J302" s="128">
        <v>1995</v>
      </c>
      <c r="K302" s="80" t="s">
        <v>148</v>
      </c>
      <c r="L302" s="81">
        <v>1</v>
      </c>
      <c r="M302" s="82" t="s">
        <v>127</v>
      </c>
      <c r="N302" s="83" t="s">
        <v>72</v>
      </c>
      <c r="O302" s="84" t="s">
        <v>484</v>
      </c>
      <c r="P302" s="85" t="s">
        <v>1372</v>
      </c>
      <c r="Q302" s="86" t="s">
        <v>1377</v>
      </c>
      <c r="R302" s="87" t="s">
        <v>87</v>
      </c>
      <c r="S302" s="88">
        <f t="shared" si="12"/>
        <v>116.66666666666667</v>
      </c>
      <c r="T302" s="89">
        <v>140</v>
      </c>
      <c r="U302" s="90"/>
      <c r="V302" s="91"/>
      <c r="W302" s="92">
        <f t="shared" si="13"/>
        <v>0</v>
      </c>
      <c r="X302" s="93">
        <f t="shared" si="14"/>
        <v>0</v>
      </c>
      <c r="Y302" s="66"/>
      <c r="Z302" s="94"/>
      <c r="AA302" s="95"/>
      <c r="AB302" s="96"/>
      <c r="AC302" s="97"/>
    </row>
    <row r="303" spans="1:29" ht="15.75" hidden="1" customHeight="1" x14ac:dyDescent="0.2">
      <c r="A303" s="71" t="s">
        <v>48</v>
      </c>
      <c r="B303" s="72" t="s">
        <v>49</v>
      </c>
      <c r="C303" s="73" t="s">
        <v>92</v>
      </c>
      <c r="D303" s="74" t="s">
        <v>137</v>
      </c>
      <c r="E303" s="75" t="s">
        <v>138</v>
      </c>
      <c r="F303" s="76" t="s">
        <v>139</v>
      </c>
      <c r="G303" s="77" t="s">
        <v>505</v>
      </c>
      <c r="H303" s="78" t="s">
        <v>1747</v>
      </c>
      <c r="I303" s="75" t="s">
        <v>527</v>
      </c>
      <c r="J303" s="128">
        <v>2013</v>
      </c>
      <c r="K303" s="80" t="s">
        <v>148</v>
      </c>
      <c r="L303" s="81">
        <v>2</v>
      </c>
      <c r="M303" s="82" t="s">
        <v>71</v>
      </c>
      <c r="N303" s="83" t="s">
        <v>58</v>
      </c>
      <c r="O303" s="84" t="s">
        <v>58</v>
      </c>
      <c r="P303" s="85" t="s">
        <v>221</v>
      </c>
      <c r="Q303" s="86" t="s">
        <v>1748</v>
      </c>
      <c r="R303" s="87" t="s">
        <v>61</v>
      </c>
      <c r="S303" s="88">
        <f t="shared" si="12"/>
        <v>33.333333333333336</v>
      </c>
      <c r="T303" s="89">
        <v>40</v>
      </c>
      <c r="U303" s="90"/>
      <c r="V303" s="91"/>
      <c r="W303" s="92">
        <f t="shared" si="13"/>
        <v>0</v>
      </c>
      <c r="X303" s="93">
        <f t="shared" si="14"/>
        <v>0</v>
      </c>
      <c r="Y303" s="66"/>
      <c r="Z303" s="94"/>
      <c r="AA303" s="95"/>
      <c r="AB303" s="96"/>
      <c r="AC303" s="97"/>
    </row>
    <row r="304" spans="1:29" ht="15.75" hidden="1" customHeight="1" x14ac:dyDescent="0.2">
      <c r="A304" s="71" t="s">
        <v>48</v>
      </c>
      <c r="B304" s="72" t="s">
        <v>49</v>
      </c>
      <c r="C304" s="73" t="s">
        <v>92</v>
      </c>
      <c r="D304" s="74" t="s">
        <v>137</v>
      </c>
      <c r="E304" s="75" t="s">
        <v>138</v>
      </c>
      <c r="F304" s="76" t="s">
        <v>139</v>
      </c>
      <c r="G304" s="77" t="s">
        <v>505</v>
      </c>
      <c r="H304" s="78" t="s">
        <v>2663</v>
      </c>
      <c r="I304" s="75" t="s">
        <v>558</v>
      </c>
      <c r="J304" s="128">
        <v>2008</v>
      </c>
      <c r="K304" s="80" t="s">
        <v>148</v>
      </c>
      <c r="L304" s="81">
        <v>5</v>
      </c>
      <c r="M304" s="82" t="s">
        <v>58</v>
      </c>
      <c r="N304" s="83" t="s">
        <v>58</v>
      </c>
      <c r="O304" s="84" t="s">
        <v>58</v>
      </c>
      <c r="P304" s="85" t="s">
        <v>839</v>
      </c>
      <c r="Q304" s="86" t="s">
        <v>2664</v>
      </c>
      <c r="R304" s="87" t="s">
        <v>87</v>
      </c>
      <c r="S304" s="88">
        <f t="shared" si="12"/>
        <v>50</v>
      </c>
      <c r="T304" s="89">
        <v>60</v>
      </c>
      <c r="U304" s="90"/>
      <c r="V304" s="91"/>
      <c r="W304" s="92">
        <f t="shared" si="13"/>
        <v>0</v>
      </c>
      <c r="X304" s="93">
        <f t="shared" si="14"/>
        <v>0</v>
      </c>
      <c r="Y304" s="66"/>
      <c r="Z304" s="94"/>
      <c r="AA304" s="95"/>
      <c r="AB304" s="96"/>
      <c r="AC304" s="97"/>
    </row>
    <row r="305" spans="1:29" ht="15.75" hidden="1" customHeight="1" x14ac:dyDescent="0.2">
      <c r="A305" s="71" t="s">
        <v>48</v>
      </c>
      <c r="B305" s="72" t="s">
        <v>49</v>
      </c>
      <c r="C305" s="73" t="s">
        <v>92</v>
      </c>
      <c r="D305" s="74" t="s">
        <v>137</v>
      </c>
      <c r="E305" s="75" t="s">
        <v>138</v>
      </c>
      <c r="F305" s="76" t="s">
        <v>139</v>
      </c>
      <c r="G305" s="77" t="s">
        <v>505</v>
      </c>
      <c r="H305" s="78" t="s">
        <v>1531</v>
      </c>
      <c r="I305" s="75" t="s">
        <v>558</v>
      </c>
      <c r="J305" s="128">
        <v>2005</v>
      </c>
      <c r="K305" s="80" t="s">
        <v>148</v>
      </c>
      <c r="L305" s="81">
        <v>1</v>
      </c>
      <c r="M305" s="82" t="s">
        <v>127</v>
      </c>
      <c r="N305" s="83" t="s">
        <v>58</v>
      </c>
      <c r="O305" s="84" t="s">
        <v>58</v>
      </c>
      <c r="P305" s="85" t="s">
        <v>1415</v>
      </c>
      <c r="Q305" s="86" t="s">
        <v>1532</v>
      </c>
      <c r="R305" s="87" t="s">
        <v>61</v>
      </c>
      <c r="S305" s="88">
        <f t="shared" si="12"/>
        <v>54.166666666666671</v>
      </c>
      <c r="T305" s="89">
        <v>65</v>
      </c>
      <c r="U305" s="90"/>
      <c r="V305" s="91"/>
      <c r="W305" s="92">
        <f t="shared" si="13"/>
        <v>0</v>
      </c>
      <c r="X305" s="93">
        <f t="shared" si="14"/>
        <v>0</v>
      </c>
      <c r="Y305" s="66"/>
      <c r="Z305" s="94"/>
      <c r="AA305" s="95"/>
      <c r="AB305" s="96"/>
      <c r="AC305" s="97"/>
    </row>
    <row r="306" spans="1:29" ht="15.75" hidden="1" customHeight="1" x14ac:dyDescent="0.2">
      <c r="A306" s="71" t="s">
        <v>48</v>
      </c>
      <c r="B306" s="72" t="s">
        <v>49</v>
      </c>
      <c r="C306" s="73" t="s">
        <v>92</v>
      </c>
      <c r="D306" s="74" t="s">
        <v>137</v>
      </c>
      <c r="E306" s="75" t="s">
        <v>138</v>
      </c>
      <c r="F306" s="76" t="s">
        <v>139</v>
      </c>
      <c r="G306" s="77" t="s">
        <v>505</v>
      </c>
      <c r="H306" s="78" t="s">
        <v>557</v>
      </c>
      <c r="I306" s="75" t="s">
        <v>558</v>
      </c>
      <c r="J306" s="128">
        <v>1995</v>
      </c>
      <c r="K306" s="80" t="s">
        <v>148</v>
      </c>
      <c r="L306" s="81">
        <v>1</v>
      </c>
      <c r="M306" s="82" t="s">
        <v>127</v>
      </c>
      <c r="N306" s="83" t="s">
        <v>559</v>
      </c>
      <c r="O306" s="84" t="s">
        <v>560</v>
      </c>
      <c r="P306" s="85" t="s">
        <v>512</v>
      </c>
      <c r="Q306" s="86" t="s">
        <v>561</v>
      </c>
      <c r="R306" s="87" t="s">
        <v>61</v>
      </c>
      <c r="S306" s="88">
        <f t="shared" si="12"/>
        <v>116.66666666666667</v>
      </c>
      <c r="T306" s="89">
        <v>140</v>
      </c>
      <c r="U306" s="90"/>
      <c r="V306" s="91"/>
      <c r="W306" s="92">
        <f t="shared" si="13"/>
        <v>0</v>
      </c>
      <c r="X306" s="93">
        <f t="shared" si="14"/>
        <v>0</v>
      </c>
      <c r="Y306" s="66"/>
      <c r="Z306" s="94"/>
      <c r="AA306" s="95"/>
      <c r="AB306" s="96"/>
      <c r="AC306" s="97"/>
    </row>
    <row r="307" spans="1:29" ht="15.75" hidden="1" customHeight="1" x14ac:dyDescent="0.2">
      <c r="A307" s="71" t="s">
        <v>48</v>
      </c>
      <c r="B307" s="72" t="s">
        <v>49</v>
      </c>
      <c r="C307" s="73" t="s">
        <v>92</v>
      </c>
      <c r="D307" s="74" t="s">
        <v>137</v>
      </c>
      <c r="E307" s="75" t="s">
        <v>138</v>
      </c>
      <c r="F307" s="76" t="s">
        <v>139</v>
      </c>
      <c r="G307" s="77" t="s">
        <v>505</v>
      </c>
      <c r="H307" s="78" t="s">
        <v>557</v>
      </c>
      <c r="I307" s="75" t="s">
        <v>558</v>
      </c>
      <c r="J307" s="128">
        <v>1995</v>
      </c>
      <c r="K307" s="80" t="s">
        <v>148</v>
      </c>
      <c r="L307" s="81">
        <v>1</v>
      </c>
      <c r="M307" s="82" t="s">
        <v>71</v>
      </c>
      <c r="N307" s="83" t="s">
        <v>58</v>
      </c>
      <c r="O307" s="84" t="s">
        <v>58</v>
      </c>
      <c r="P307" s="85" t="s">
        <v>1599</v>
      </c>
      <c r="Q307" s="86" t="s">
        <v>1606</v>
      </c>
      <c r="R307" s="87" t="s">
        <v>61</v>
      </c>
      <c r="S307" s="88">
        <f t="shared" si="12"/>
        <v>100</v>
      </c>
      <c r="T307" s="89">
        <v>120</v>
      </c>
      <c r="U307" s="90"/>
      <c r="V307" s="91"/>
      <c r="W307" s="92">
        <f t="shared" si="13"/>
        <v>0</v>
      </c>
      <c r="X307" s="93">
        <f t="shared" si="14"/>
        <v>0</v>
      </c>
      <c r="Y307" s="66"/>
      <c r="Z307" s="94"/>
      <c r="AA307" s="95"/>
      <c r="AB307" s="96"/>
      <c r="AC307" s="97"/>
    </row>
    <row r="308" spans="1:29" ht="15.75" hidden="1" customHeight="1" x14ac:dyDescent="0.2">
      <c r="A308" s="71" t="s">
        <v>48</v>
      </c>
      <c r="B308" s="72" t="s">
        <v>49</v>
      </c>
      <c r="C308" s="73" t="s">
        <v>92</v>
      </c>
      <c r="D308" s="74" t="s">
        <v>137</v>
      </c>
      <c r="E308" s="75" t="s">
        <v>138</v>
      </c>
      <c r="F308" s="76" t="s">
        <v>139</v>
      </c>
      <c r="G308" s="77" t="s">
        <v>505</v>
      </c>
      <c r="H308" s="78" t="s">
        <v>506</v>
      </c>
      <c r="I308" s="75" t="s">
        <v>507</v>
      </c>
      <c r="J308" s="128">
        <v>1998</v>
      </c>
      <c r="K308" s="80" t="s">
        <v>148</v>
      </c>
      <c r="L308" s="81">
        <v>1</v>
      </c>
      <c r="M308" s="82" t="s">
        <v>71</v>
      </c>
      <c r="N308" s="83" t="s">
        <v>83</v>
      </c>
      <c r="O308" s="84" t="s">
        <v>508</v>
      </c>
      <c r="P308" s="85" t="s">
        <v>221</v>
      </c>
      <c r="Q308" s="86" t="s">
        <v>509</v>
      </c>
      <c r="R308" s="87" t="s">
        <v>61</v>
      </c>
      <c r="S308" s="88">
        <f t="shared" si="12"/>
        <v>50</v>
      </c>
      <c r="T308" s="89">
        <v>60</v>
      </c>
      <c r="U308" s="90"/>
      <c r="V308" s="91"/>
      <c r="W308" s="92">
        <f t="shared" si="13"/>
        <v>0</v>
      </c>
      <c r="X308" s="93">
        <f t="shared" si="14"/>
        <v>0</v>
      </c>
      <c r="Y308" s="66"/>
      <c r="Z308" s="94"/>
      <c r="AA308" s="95"/>
      <c r="AB308" s="96"/>
      <c r="AC308" s="97"/>
    </row>
    <row r="309" spans="1:29" ht="15.75" hidden="1" customHeight="1" x14ac:dyDescent="0.2">
      <c r="A309" s="71" t="s">
        <v>48</v>
      </c>
      <c r="B309" s="72" t="s">
        <v>49</v>
      </c>
      <c r="C309" s="73" t="s">
        <v>92</v>
      </c>
      <c r="D309" s="74" t="s">
        <v>137</v>
      </c>
      <c r="E309" s="75" t="s">
        <v>138</v>
      </c>
      <c r="F309" s="76" t="s">
        <v>139</v>
      </c>
      <c r="G309" s="77" t="s">
        <v>505</v>
      </c>
      <c r="H309" s="78" t="s">
        <v>514</v>
      </c>
      <c r="I309" s="75" t="s">
        <v>507</v>
      </c>
      <c r="J309" s="128">
        <v>1995</v>
      </c>
      <c r="K309" s="80" t="s">
        <v>148</v>
      </c>
      <c r="L309" s="81">
        <v>1</v>
      </c>
      <c r="M309" s="82" t="s">
        <v>127</v>
      </c>
      <c r="N309" s="83" t="s">
        <v>83</v>
      </c>
      <c r="O309" s="84" t="s">
        <v>515</v>
      </c>
      <c r="P309" s="85" t="s">
        <v>512</v>
      </c>
      <c r="Q309" s="86" t="s">
        <v>516</v>
      </c>
      <c r="R309" s="87" t="s">
        <v>61</v>
      </c>
      <c r="S309" s="88">
        <f t="shared" si="12"/>
        <v>116.66666666666667</v>
      </c>
      <c r="T309" s="89">
        <v>140</v>
      </c>
      <c r="U309" s="90"/>
      <c r="V309" s="91"/>
      <c r="W309" s="92">
        <f t="shared" si="13"/>
        <v>0</v>
      </c>
      <c r="X309" s="93">
        <f t="shared" si="14"/>
        <v>0</v>
      </c>
      <c r="Y309" s="66"/>
      <c r="Z309" s="94"/>
      <c r="AA309" s="95"/>
      <c r="AB309" s="96"/>
      <c r="AC309" s="97"/>
    </row>
    <row r="310" spans="1:29" ht="15.75" hidden="1" customHeight="1" x14ac:dyDescent="0.2">
      <c r="A310" s="71" t="s">
        <v>48</v>
      </c>
      <c r="B310" s="72" t="s">
        <v>49</v>
      </c>
      <c r="C310" s="73" t="s">
        <v>92</v>
      </c>
      <c r="D310" s="74" t="s">
        <v>137</v>
      </c>
      <c r="E310" s="75" t="s">
        <v>138</v>
      </c>
      <c r="F310" s="76" t="s">
        <v>139</v>
      </c>
      <c r="G310" s="77" t="s">
        <v>505</v>
      </c>
      <c r="H310" s="78" t="s">
        <v>517</v>
      </c>
      <c r="I310" s="75" t="s">
        <v>507</v>
      </c>
      <c r="J310" s="128">
        <v>1995</v>
      </c>
      <c r="K310" s="80" t="s">
        <v>148</v>
      </c>
      <c r="L310" s="81">
        <v>1</v>
      </c>
      <c r="M310" s="82" t="s">
        <v>71</v>
      </c>
      <c r="N310" s="83" t="s">
        <v>72</v>
      </c>
      <c r="O310" s="84" t="s">
        <v>484</v>
      </c>
      <c r="P310" s="85" t="s">
        <v>512</v>
      </c>
      <c r="Q310" s="86" t="s">
        <v>518</v>
      </c>
      <c r="R310" s="87" t="s">
        <v>61</v>
      </c>
      <c r="S310" s="88">
        <f t="shared" si="12"/>
        <v>116.66666666666667</v>
      </c>
      <c r="T310" s="89">
        <v>140</v>
      </c>
      <c r="U310" s="90"/>
      <c r="V310" s="91"/>
      <c r="W310" s="92">
        <f t="shared" si="13"/>
        <v>0</v>
      </c>
      <c r="X310" s="93">
        <f t="shared" si="14"/>
        <v>0</v>
      </c>
      <c r="Y310" s="66"/>
      <c r="Z310" s="94"/>
      <c r="AA310" s="95"/>
      <c r="AB310" s="96"/>
      <c r="AC310" s="97"/>
    </row>
    <row r="311" spans="1:29" ht="15.75" hidden="1" customHeight="1" x14ac:dyDescent="0.2">
      <c r="A311" s="71" t="s">
        <v>48</v>
      </c>
      <c r="B311" s="72" t="s">
        <v>49</v>
      </c>
      <c r="C311" s="73" t="s">
        <v>92</v>
      </c>
      <c r="D311" s="74" t="s">
        <v>137</v>
      </c>
      <c r="E311" s="75" t="s">
        <v>138</v>
      </c>
      <c r="F311" s="76" t="s">
        <v>139</v>
      </c>
      <c r="G311" s="77" t="s">
        <v>505</v>
      </c>
      <c r="H311" s="78" t="s">
        <v>546</v>
      </c>
      <c r="I311" s="75" t="s">
        <v>507</v>
      </c>
      <c r="J311" s="128">
        <v>1998</v>
      </c>
      <c r="K311" s="80" t="s">
        <v>148</v>
      </c>
      <c r="L311" s="81">
        <v>1</v>
      </c>
      <c r="M311" s="82" t="s">
        <v>71</v>
      </c>
      <c r="N311" s="83" t="s">
        <v>406</v>
      </c>
      <c r="O311" s="84" t="s">
        <v>508</v>
      </c>
      <c r="P311" s="85" t="s">
        <v>512</v>
      </c>
      <c r="Q311" s="86" t="s">
        <v>547</v>
      </c>
      <c r="R311" s="87" t="s">
        <v>61</v>
      </c>
      <c r="S311" s="88">
        <f t="shared" si="12"/>
        <v>50</v>
      </c>
      <c r="T311" s="89">
        <v>60</v>
      </c>
      <c r="U311" s="90"/>
      <c r="V311" s="91"/>
      <c r="W311" s="92">
        <f t="shared" si="13"/>
        <v>0</v>
      </c>
      <c r="X311" s="93">
        <f t="shared" si="14"/>
        <v>0</v>
      </c>
      <c r="Y311" s="66"/>
      <c r="Z311" s="94"/>
      <c r="AA311" s="95"/>
      <c r="AB311" s="96"/>
      <c r="AC311" s="97"/>
    </row>
    <row r="312" spans="1:29" ht="15.75" hidden="1" customHeight="1" x14ac:dyDescent="0.2">
      <c r="A312" s="71" t="s">
        <v>48</v>
      </c>
      <c r="B312" s="72" t="s">
        <v>49</v>
      </c>
      <c r="C312" s="73" t="s">
        <v>92</v>
      </c>
      <c r="D312" s="74" t="s">
        <v>137</v>
      </c>
      <c r="E312" s="75" t="s">
        <v>138</v>
      </c>
      <c r="F312" s="76" t="s">
        <v>139</v>
      </c>
      <c r="G312" s="77" t="s">
        <v>505</v>
      </c>
      <c r="H312" s="78" t="s">
        <v>1386</v>
      </c>
      <c r="I312" s="75" t="s">
        <v>507</v>
      </c>
      <c r="J312" s="128">
        <v>2006</v>
      </c>
      <c r="K312" s="80" t="s">
        <v>148</v>
      </c>
      <c r="L312" s="81">
        <v>1</v>
      </c>
      <c r="M312" s="82" t="s">
        <v>58</v>
      </c>
      <c r="N312" s="83" t="s">
        <v>58</v>
      </c>
      <c r="O312" s="84" t="s">
        <v>58</v>
      </c>
      <c r="P312" s="85" t="s">
        <v>839</v>
      </c>
      <c r="Q312" s="86" t="s">
        <v>1387</v>
      </c>
      <c r="R312" s="87" t="s">
        <v>87</v>
      </c>
      <c r="S312" s="88">
        <f t="shared" si="12"/>
        <v>41.666666666666671</v>
      </c>
      <c r="T312" s="89">
        <v>50</v>
      </c>
      <c r="U312" s="90"/>
      <c r="V312" s="91"/>
      <c r="W312" s="92">
        <f t="shared" si="13"/>
        <v>0</v>
      </c>
      <c r="X312" s="93">
        <f t="shared" si="14"/>
        <v>0</v>
      </c>
      <c r="Y312" s="66"/>
      <c r="Z312" s="94"/>
      <c r="AA312" s="95"/>
      <c r="AB312" s="96"/>
      <c r="AC312" s="97"/>
    </row>
    <row r="313" spans="1:29" ht="15.75" hidden="1" customHeight="1" x14ac:dyDescent="0.2">
      <c r="A313" s="71" t="s">
        <v>48</v>
      </c>
      <c r="B313" s="72" t="s">
        <v>49</v>
      </c>
      <c r="C313" s="73" t="s">
        <v>92</v>
      </c>
      <c r="D313" s="74" t="s">
        <v>137</v>
      </c>
      <c r="E313" s="75" t="s">
        <v>138</v>
      </c>
      <c r="F313" s="76" t="s">
        <v>139</v>
      </c>
      <c r="G313" s="77" t="s">
        <v>505</v>
      </c>
      <c r="H313" s="78" t="s">
        <v>1386</v>
      </c>
      <c r="I313" s="75" t="s">
        <v>507</v>
      </c>
      <c r="J313" s="128">
        <v>2006</v>
      </c>
      <c r="K313" s="80" t="s">
        <v>171</v>
      </c>
      <c r="L313" s="81">
        <v>1</v>
      </c>
      <c r="M313" s="82" t="s">
        <v>58</v>
      </c>
      <c r="N313" s="83" t="s">
        <v>58</v>
      </c>
      <c r="O313" s="84" t="s">
        <v>58</v>
      </c>
      <c r="P313" s="85" t="s">
        <v>1372</v>
      </c>
      <c r="Q313" s="86" t="s">
        <v>1388</v>
      </c>
      <c r="R313" s="87" t="s">
        <v>87</v>
      </c>
      <c r="S313" s="88">
        <f t="shared" si="12"/>
        <v>183.33333333333334</v>
      </c>
      <c r="T313" s="89">
        <v>220</v>
      </c>
      <c r="U313" s="90"/>
      <c r="V313" s="91"/>
      <c r="W313" s="92">
        <f t="shared" si="13"/>
        <v>0</v>
      </c>
      <c r="X313" s="93">
        <f t="shared" si="14"/>
        <v>0</v>
      </c>
      <c r="Y313" s="66"/>
      <c r="Z313" s="94"/>
      <c r="AA313" s="95"/>
      <c r="AB313" s="96"/>
      <c r="AC313" s="97"/>
    </row>
    <row r="314" spans="1:29" ht="15.75" hidden="1" customHeight="1" x14ac:dyDescent="0.2">
      <c r="A314" s="71" t="s">
        <v>48</v>
      </c>
      <c r="B314" s="72" t="s">
        <v>49</v>
      </c>
      <c r="C314" s="73" t="s">
        <v>92</v>
      </c>
      <c r="D314" s="74" t="s">
        <v>137</v>
      </c>
      <c r="E314" s="75" t="s">
        <v>138</v>
      </c>
      <c r="F314" s="76" t="s">
        <v>139</v>
      </c>
      <c r="G314" s="77" t="s">
        <v>505</v>
      </c>
      <c r="H314" s="78" t="s">
        <v>1393</v>
      </c>
      <c r="I314" s="75" t="s">
        <v>56</v>
      </c>
      <c r="J314" s="128">
        <v>1995</v>
      </c>
      <c r="K314" s="80" t="s">
        <v>148</v>
      </c>
      <c r="L314" s="81">
        <v>1</v>
      </c>
      <c r="M314" s="82" t="s">
        <v>127</v>
      </c>
      <c r="N314" s="83" t="s">
        <v>426</v>
      </c>
      <c r="O314" s="84" t="s">
        <v>73</v>
      </c>
      <c r="P314" s="85" t="s">
        <v>1394</v>
      </c>
      <c r="Q314" s="86" t="s">
        <v>1395</v>
      </c>
      <c r="R314" s="87" t="s">
        <v>61</v>
      </c>
      <c r="S314" s="88">
        <f t="shared" si="12"/>
        <v>116.66666666666667</v>
      </c>
      <c r="T314" s="89">
        <v>140</v>
      </c>
      <c r="U314" s="90"/>
      <c r="V314" s="91"/>
      <c r="W314" s="92">
        <f t="shared" si="13"/>
        <v>0</v>
      </c>
      <c r="X314" s="93">
        <f t="shared" si="14"/>
        <v>0</v>
      </c>
      <c r="Y314" s="66"/>
      <c r="Z314" s="94"/>
      <c r="AA314" s="95"/>
      <c r="AB314" s="96"/>
      <c r="AC314" s="97"/>
    </row>
    <row r="315" spans="1:29" ht="15.75" hidden="1" customHeight="1" x14ac:dyDescent="0.2">
      <c r="A315" s="71" t="s">
        <v>48</v>
      </c>
      <c r="B315" s="72" t="s">
        <v>49</v>
      </c>
      <c r="C315" s="73" t="s">
        <v>92</v>
      </c>
      <c r="D315" s="74" t="s">
        <v>137</v>
      </c>
      <c r="E315" s="75" t="s">
        <v>138</v>
      </c>
      <c r="F315" s="76" t="s">
        <v>139</v>
      </c>
      <c r="G315" s="77" t="s">
        <v>505</v>
      </c>
      <c r="H315" s="78" t="s">
        <v>551</v>
      </c>
      <c r="I315" s="75" t="s">
        <v>56</v>
      </c>
      <c r="J315" s="128">
        <v>1995</v>
      </c>
      <c r="K315" s="80" t="s">
        <v>148</v>
      </c>
      <c r="L315" s="81">
        <v>1</v>
      </c>
      <c r="M315" s="82" t="s">
        <v>127</v>
      </c>
      <c r="N315" s="83" t="s">
        <v>83</v>
      </c>
      <c r="O315" s="84" t="s">
        <v>515</v>
      </c>
      <c r="P315" s="85" t="s">
        <v>512</v>
      </c>
      <c r="Q315" s="86" t="s">
        <v>552</v>
      </c>
      <c r="R315" s="87" t="s">
        <v>61</v>
      </c>
      <c r="S315" s="88">
        <f t="shared" si="12"/>
        <v>116.66666666666667</v>
      </c>
      <c r="T315" s="89">
        <v>140</v>
      </c>
      <c r="U315" s="90"/>
      <c r="V315" s="91"/>
      <c r="W315" s="92">
        <f t="shared" si="13"/>
        <v>0</v>
      </c>
      <c r="X315" s="93">
        <f t="shared" si="14"/>
        <v>0</v>
      </c>
      <c r="Y315" s="66"/>
      <c r="Z315" s="94"/>
      <c r="AA315" s="95"/>
      <c r="AB315" s="96"/>
      <c r="AC315" s="97"/>
    </row>
    <row r="316" spans="1:29" ht="15.75" hidden="1" customHeight="1" x14ac:dyDescent="0.2">
      <c r="A316" s="71" t="s">
        <v>48</v>
      </c>
      <c r="B316" s="72" t="s">
        <v>49</v>
      </c>
      <c r="C316" s="73" t="s">
        <v>92</v>
      </c>
      <c r="D316" s="74" t="s">
        <v>137</v>
      </c>
      <c r="E316" s="75" t="s">
        <v>138</v>
      </c>
      <c r="F316" s="76" t="s">
        <v>139</v>
      </c>
      <c r="G316" s="77" t="s">
        <v>505</v>
      </c>
      <c r="H316" s="78" t="s">
        <v>1381</v>
      </c>
      <c r="I316" s="75" t="s">
        <v>806</v>
      </c>
      <c r="J316" s="128">
        <v>1995</v>
      </c>
      <c r="K316" s="80" t="s">
        <v>148</v>
      </c>
      <c r="L316" s="81">
        <v>1</v>
      </c>
      <c r="M316" s="82" t="s">
        <v>127</v>
      </c>
      <c r="N316" s="83" t="s">
        <v>541</v>
      </c>
      <c r="O316" s="84" t="s">
        <v>58</v>
      </c>
      <c r="P316" s="85" t="s">
        <v>1372</v>
      </c>
      <c r="Q316" s="86" t="s">
        <v>1382</v>
      </c>
      <c r="R316" s="87" t="s">
        <v>87</v>
      </c>
      <c r="S316" s="88">
        <f t="shared" si="12"/>
        <v>116.66666666666667</v>
      </c>
      <c r="T316" s="89">
        <v>140</v>
      </c>
      <c r="U316" s="90"/>
      <c r="V316" s="91"/>
      <c r="W316" s="92">
        <f t="shared" si="13"/>
        <v>0</v>
      </c>
      <c r="X316" s="93">
        <f t="shared" si="14"/>
        <v>0</v>
      </c>
      <c r="Y316" s="66"/>
      <c r="Z316" s="94"/>
      <c r="AA316" s="95"/>
      <c r="AB316" s="96"/>
      <c r="AC316" s="97"/>
    </row>
    <row r="317" spans="1:29" ht="15.75" hidden="1" customHeight="1" x14ac:dyDescent="0.2">
      <c r="A317" s="71" t="s">
        <v>48</v>
      </c>
      <c r="B317" s="72" t="s">
        <v>49</v>
      </c>
      <c r="C317" s="73" t="s">
        <v>92</v>
      </c>
      <c r="D317" s="74" t="s">
        <v>137</v>
      </c>
      <c r="E317" s="75" t="s">
        <v>138</v>
      </c>
      <c r="F317" s="76" t="s">
        <v>139</v>
      </c>
      <c r="G317" s="77" t="s">
        <v>505</v>
      </c>
      <c r="H317" s="78" t="s">
        <v>1381</v>
      </c>
      <c r="I317" s="75" t="s">
        <v>806</v>
      </c>
      <c r="J317" s="128">
        <v>1995</v>
      </c>
      <c r="K317" s="80" t="s">
        <v>148</v>
      </c>
      <c r="L317" s="81">
        <v>1</v>
      </c>
      <c r="M317" s="82" t="s">
        <v>71</v>
      </c>
      <c r="N317" s="83" t="s">
        <v>58</v>
      </c>
      <c r="O317" s="84" t="s">
        <v>58</v>
      </c>
      <c r="P317" s="85" t="s">
        <v>1599</v>
      </c>
      <c r="Q317" s="86" t="s">
        <v>1603</v>
      </c>
      <c r="R317" s="87" t="s">
        <v>61</v>
      </c>
      <c r="S317" s="88">
        <f t="shared" si="12"/>
        <v>108.33333333333334</v>
      </c>
      <c r="T317" s="89">
        <v>130</v>
      </c>
      <c r="U317" s="90"/>
      <c r="V317" s="91"/>
      <c r="W317" s="92">
        <f t="shared" si="13"/>
        <v>0</v>
      </c>
      <c r="X317" s="93">
        <f t="shared" si="14"/>
        <v>0</v>
      </c>
      <c r="Y317" s="66"/>
      <c r="Z317" s="94"/>
      <c r="AA317" s="95"/>
      <c r="AB317" s="96"/>
      <c r="AC317" s="97"/>
    </row>
    <row r="318" spans="1:29" ht="15.75" hidden="1" customHeight="1" x14ac:dyDescent="0.2">
      <c r="A318" s="71" t="s">
        <v>48</v>
      </c>
      <c r="B318" s="72" t="s">
        <v>49</v>
      </c>
      <c r="C318" s="73" t="s">
        <v>92</v>
      </c>
      <c r="D318" s="74" t="s">
        <v>137</v>
      </c>
      <c r="E318" s="75" t="s">
        <v>138</v>
      </c>
      <c r="F318" s="76" t="s">
        <v>139</v>
      </c>
      <c r="G318" s="77" t="s">
        <v>505</v>
      </c>
      <c r="H318" s="78" t="s">
        <v>1378</v>
      </c>
      <c r="I318" s="75" t="s">
        <v>806</v>
      </c>
      <c r="J318" s="128">
        <v>1995</v>
      </c>
      <c r="K318" s="80" t="s">
        <v>148</v>
      </c>
      <c r="L318" s="81">
        <v>1</v>
      </c>
      <c r="M318" s="82" t="s">
        <v>127</v>
      </c>
      <c r="N318" s="83" t="s">
        <v>541</v>
      </c>
      <c r="O318" s="84" t="s">
        <v>1379</v>
      </c>
      <c r="P318" s="85" t="s">
        <v>1372</v>
      </c>
      <c r="Q318" s="86" t="s">
        <v>1380</v>
      </c>
      <c r="R318" s="87" t="s">
        <v>87</v>
      </c>
      <c r="S318" s="88">
        <f t="shared" si="12"/>
        <v>116.66666666666667</v>
      </c>
      <c r="T318" s="89">
        <v>140</v>
      </c>
      <c r="U318" s="90"/>
      <c r="V318" s="91"/>
      <c r="W318" s="92">
        <f t="shared" si="13"/>
        <v>0</v>
      </c>
      <c r="X318" s="93">
        <f t="shared" si="14"/>
        <v>0</v>
      </c>
      <c r="Y318" s="66"/>
      <c r="Z318" s="94"/>
      <c r="AA318" s="95"/>
      <c r="AB318" s="96"/>
      <c r="AC318" s="97"/>
    </row>
    <row r="319" spans="1:29" ht="15.75" hidden="1" customHeight="1" x14ac:dyDescent="0.2">
      <c r="A319" s="71" t="s">
        <v>48</v>
      </c>
      <c r="B319" s="72" t="s">
        <v>49</v>
      </c>
      <c r="C319" s="73" t="s">
        <v>92</v>
      </c>
      <c r="D319" s="74" t="s">
        <v>137</v>
      </c>
      <c r="E319" s="75" t="s">
        <v>138</v>
      </c>
      <c r="F319" s="76" t="s">
        <v>139</v>
      </c>
      <c r="G319" s="77" t="s">
        <v>505</v>
      </c>
      <c r="H319" s="78" t="s">
        <v>1378</v>
      </c>
      <c r="I319" s="75" t="s">
        <v>806</v>
      </c>
      <c r="J319" s="128">
        <v>1995</v>
      </c>
      <c r="K319" s="80" t="s">
        <v>148</v>
      </c>
      <c r="L319" s="81">
        <v>1</v>
      </c>
      <c r="M319" s="82" t="s">
        <v>71</v>
      </c>
      <c r="N319" s="83" t="s">
        <v>58</v>
      </c>
      <c r="O319" s="84" t="s">
        <v>58</v>
      </c>
      <c r="P319" s="85" t="s">
        <v>1599</v>
      </c>
      <c r="Q319" s="86" t="s">
        <v>1607</v>
      </c>
      <c r="R319" s="87" t="s">
        <v>61</v>
      </c>
      <c r="S319" s="88">
        <f t="shared" si="12"/>
        <v>116.66666666666667</v>
      </c>
      <c r="T319" s="89">
        <v>140</v>
      </c>
      <c r="U319" s="90"/>
      <c r="V319" s="91"/>
      <c r="W319" s="92">
        <f t="shared" si="13"/>
        <v>0</v>
      </c>
      <c r="X319" s="93">
        <f t="shared" si="14"/>
        <v>0</v>
      </c>
      <c r="Y319" s="66"/>
      <c r="Z319" s="94"/>
      <c r="AA319" s="95"/>
      <c r="AB319" s="96"/>
      <c r="AC319" s="97"/>
    </row>
    <row r="320" spans="1:29" ht="15.75" hidden="1" customHeight="1" x14ac:dyDescent="0.2">
      <c r="A320" s="71" t="s">
        <v>48</v>
      </c>
      <c r="B320" s="72" t="s">
        <v>49</v>
      </c>
      <c r="C320" s="73" t="s">
        <v>92</v>
      </c>
      <c r="D320" s="74" t="s">
        <v>137</v>
      </c>
      <c r="E320" s="75" t="s">
        <v>138</v>
      </c>
      <c r="F320" s="76" t="s">
        <v>139</v>
      </c>
      <c r="G320" s="77" t="s">
        <v>804</v>
      </c>
      <c r="H320" s="78" t="s">
        <v>805</v>
      </c>
      <c r="I320" s="75" t="s">
        <v>806</v>
      </c>
      <c r="J320" s="128">
        <v>1998</v>
      </c>
      <c r="K320" s="80" t="s">
        <v>148</v>
      </c>
      <c r="L320" s="81">
        <v>1</v>
      </c>
      <c r="M320" s="82" t="s">
        <v>127</v>
      </c>
      <c r="N320" s="83" t="s">
        <v>58</v>
      </c>
      <c r="O320" s="84" t="s">
        <v>58</v>
      </c>
      <c r="P320" s="85" t="s">
        <v>807</v>
      </c>
      <c r="Q320" s="86" t="s">
        <v>808</v>
      </c>
      <c r="R320" s="87" t="s">
        <v>61</v>
      </c>
      <c r="S320" s="88">
        <f t="shared" si="12"/>
        <v>25</v>
      </c>
      <c r="T320" s="89">
        <v>30</v>
      </c>
      <c r="U320" s="90"/>
      <c r="V320" s="91"/>
      <c r="W320" s="92">
        <f t="shared" si="13"/>
        <v>0</v>
      </c>
      <c r="X320" s="93">
        <f t="shared" si="14"/>
        <v>0</v>
      </c>
      <c r="Y320" s="66"/>
      <c r="Z320" s="94"/>
      <c r="AA320" s="95"/>
      <c r="AB320" s="96"/>
      <c r="AC320" s="97"/>
    </row>
    <row r="321" spans="1:29" ht="15.75" hidden="1" customHeight="1" x14ac:dyDescent="0.2">
      <c r="A321" s="71" t="s">
        <v>48</v>
      </c>
      <c r="B321" s="72" t="s">
        <v>62</v>
      </c>
      <c r="C321" s="73" t="s">
        <v>50</v>
      </c>
      <c r="D321" s="74" t="s">
        <v>137</v>
      </c>
      <c r="E321" s="75" t="s">
        <v>138</v>
      </c>
      <c r="F321" s="76" t="s">
        <v>139</v>
      </c>
      <c r="G321" s="77" t="s">
        <v>423</v>
      </c>
      <c r="H321" s="78" t="s">
        <v>424</v>
      </c>
      <c r="I321" s="75" t="s">
        <v>162</v>
      </c>
      <c r="J321" s="128">
        <v>1991</v>
      </c>
      <c r="K321" s="80" t="s">
        <v>171</v>
      </c>
      <c r="L321" s="81">
        <v>1</v>
      </c>
      <c r="M321" s="82" t="s">
        <v>425</v>
      </c>
      <c r="N321" s="83" t="s">
        <v>426</v>
      </c>
      <c r="O321" s="84" t="s">
        <v>426</v>
      </c>
      <c r="P321" s="85" t="s">
        <v>427</v>
      </c>
      <c r="Q321" s="86" t="s">
        <v>428</v>
      </c>
      <c r="R321" s="87" t="s">
        <v>61</v>
      </c>
      <c r="S321" s="88">
        <f t="shared" si="12"/>
        <v>83.333333333333343</v>
      </c>
      <c r="T321" s="89">
        <v>100</v>
      </c>
      <c r="U321" s="90"/>
      <c r="V321" s="91"/>
      <c r="W321" s="92">
        <f t="shared" si="13"/>
        <v>0</v>
      </c>
      <c r="X321" s="93">
        <f t="shared" si="14"/>
        <v>0</v>
      </c>
      <c r="Y321" s="66"/>
      <c r="Z321" s="94"/>
      <c r="AA321" s="95"/>
      <c r="AB321" s="96"/>
      <c r="AC321" s="97"/>
    </row>
    <row r="322" spans="1:29" ht="15.75" hidden="1" customHeight="1" x14ac:dyDescent="0.2">
      <c r="A322" s="71" t="s">
        <v>48</v>
      </c>
      <c r="B322" s="72" t="s">
        <v>62</v>
      </c>
      <c r="C322" s="73" t="s">
        <v>50</v>
      </c>
      <c r="D322" s="74" t="s">
        <v>137</v>
      </c>
      <c r="E322" s="75" t="s">
        <v>138</v>
      </c>
      <c r="F322" s="76" t="s">
        <v>139</v>
      </c>
      <c r="G322" s="77" t="s">
        <v>423</v>
      </c>
      <c r="H322" s="78" t="s">
        <v>1018</v>
      </c>
      <c r="I322" s="75" t="s">
        <v>162</v>
      </c>
      <c r="J322" s="128">
        <v>2003</v>
      </c>
      <c r="K322" s="80" t="s">
        <v>171</v>
      </c>
      <c r="L322" s="81">
        <v>1</v>
      </c>
      <c r="M322" s="82" t="s">
        <v>780</v>
      </c>
      <c r="N322" s="83" t="s">
        <v>76</v>
      </c>
      <c r="O322" s="84" t="s">
        <v>58</v>
      </c>
      <c r="P322" s="85" t="s">
        <v>427</v>
      </c>
      <c r="Q322" s="86" t="s">
        <v>1405</v>
      </c>
      <c r="R322" s="87" t="s">
        <v>61</v>
      </c>
      <c r="S322" s="88">
        <f t="shared" si="12"/>
        <v>100</v>
      </c>
      <c r="T322" s="89">
        <v>120</v>
      </c>
      <c r="U322" s="90"/>
      <c r="V322" s="91"/>
      <c r="W322" s="92">
        <f t="shared" si="13"/>
        <v>0</v>
      </c>
      <c r="X322" s="93">
        <f t="shared" si="14"/>
        <v>0</v>
      </c>
      <c r="Y322" s="66"/>
      <c r="Z322" s="94"/>
      <c r="AA322" s="95"/>
      <c r="AB322" s="96"/>
      <c r="AC322" s="97"/>
    </row>
    <row r="323" spans="1:29" ht="15.75" hidden="1" customHeight="1" x14ac:dyDescent="0.2">
      <c r="A323" s="71" t="s">
        <v>48</v>
      </c>
      <c r="B323" s="72" t="s">
        <v>62</v>
      </c>
      <c r="C323" s="73" t="s">
        <v>50</v>
      </c>
      <c r="D323" s="74" t="s">
        <v>137</v>
      </c>
      <c r="E323" s="75" t="s">
        <v>138</v>
      </c>
      <c r="F323" s="76" t="s">
        <v>139</v>
      </c>
      <c r="G323" s="77" t="s">
        <v>423</v>
      </c>
      <c r="H323" s="78" t="s">
        <v>1018</v>
      </c>
      <c r="I323" s="75" t="s">
        <v>162</v>
      </c>
      <c r="J323" s="128">
        <v>2010</v>
      </c>
      <c r="K323" s="80" t="s">
        <v>57</v>
      </c>
      <c r="L323" s="81">
        <v>1</v>
      </c>
      <c r="M323" s="82" t="s">
        <v>127</v>
      </c>
      <c r="N323" s="83" t="s">
        <v>58</v>
      </c>
      <c r="O323" s="84" t="s">
        <v>58</v>
      </c>
      <c r="P323" s="85" t="s">
        <v>1010</v>
      </c>
      <c r="Q323" s="86" t="s">
        <v>1019</v>
      </c>
      <c r="R323" s="87" t="s">
        <v>61</v>
      </c>
      <c r="S323" s="88">
        <f t="shared" si="12"/>
        <v>37.5</v>
      </c>
      <c r="T323" s="89">
        <v>45</v>
      </c>
      <c r="U323" s="90"/>
      <c r="V323" s="91"/>
      <c r="W323" s="92">
        <f t="shared" si="13"/>
        <v>0</v>
      </c>
      <c r="X323" s="93">
        <f t="shared" si="14"/>
        <v>0</v>
      </c>
      <c r="Y323" s="66"/>
      <c r="Z323" s="94"/>
      <c r="AA323" s="95"/>
      <c r="AB323" s="96"/>
      <c r="AC323" s="97"/>
    </row>
    <row r="324" spans="1:29" ht="15.75" hidden="1" customHeight="1" x14ac:dyDescent="0.2">
      <c r="A324" s="71" t="s">
        <v>48</v>
      </c>
      <c r="B324" s="72" t="s">
        <v>62</v>
      </c>
      <c r="C324" s="73" t="s">
        <v>50</v>
      </c>
      <c r="D324" s="74" t="s">
        <v>137</v>
      </c>
      <c r="E324" s="75" t="s">
        <v>138</v>
      </c>
      <c r="F324" s="76" t="s">
        <v>139</v>
      </c>
      <c r="G324" s="77" t="s">
        <v>423</v>
      </c>
      <c r="H324" s="78" t="s">
        <v>1018</v>
      </c>
      <c r="I324" s="75" t="s">
        <v>162</v>
      </c>
      <c r="J324" s="128">
        <v>2012</v>
      </c>
      <c r="K324" s="80" t="s">
        <v>57</v>
      </c>
      <c r="L324" s="81">
        <v>1</v>
      </c>
      <c r="M324" s="82" t="s">
        <v>58</v>
      </c>
      <c r="N324" s="83" t="s">
        <v>58</v>
      </c>
      <c r="O324" s="84" t="s">
        <v>58</v>
      </c>
      <c r="P324" s="85" t="s">
        <v>1391</v>
      </c>
      <c r="Q324" s="86" t="s">
        <v>1392</v>
      </c>
      <c r="R324" s="87" t="s">
        <v>61</v>
      </c>
      <c r="S324" s="88">
        <f t="shared" si="12"/>
        <v>41.666666666666671</v>
      </c>
      <c r="T324" s="89">
        <v>50</v>
      </c>
      <c r="U324" s="90"/>
      <c r="V324" s="91"/>
      <c r="W324" s="92">
        <f t="shared" si="13"/>
        <v>0</v>
      </c>
      <c r="X324" s="93">
        <f t="shared" si="14"/>
        <v>0</v>
      </c>
      <c r="Y324" s="66"/>
      <c r="Z324" s="94"/>
      <c r="AA324" s="95"/>
      <c r="AB324" s="96"/>
      <c r="AC324" s="97"/>
    </row>
    <row r="325" spans="1:29" ht="15.75" hidden="1" customHeight="1" x14ac:dyDescent="0.2">
      <c r="A325" s="71" t="s">
        <v>48</v>
      </c>
      <c r="B325" s="72" t="s">
        <v>62</v>
      </c>
      <c r="C325" s="73" t="s">
        <v>50</v>
      </c>
      <c r="D325" s="74" t="s">
        <v>137</v>
      </c>
      <c r="E325" s="75" t="s">
        <v>138</v>
      </c>
      <c r="F325" s="76" t="s">
        <v>139</v>
      </c>
      <c r="G325" s="77" t="s">
        <v>140</v>
      </c>
      <c r="H325" s="78" t="s">
        <v>815</v>
      </c>
      <c r="I325" s="75" t="s">
        <v>56</v>
      </c>
      <c r="J325" s="128">
        <v>2004</v>
      </c>
      <c r="K325" s="80" t="s">
        <v>335</v>
      </c>
      <c r="L325" s="81">
        <v>3</v>
      </c>
      <c r="M325" s="82" t="s">
        <v>127</v>
      </c>
      <c r="N325" s="83" t="s">
        <v>58</v>
      </c>
      <c r="O325" s="84" t="s">
        <v>58</v>
      </c>
      <c r="P325" s="85" t="s">
        <v>587</v>
      </c>
      <c r="Q325" s="86" t="s">
        <v>2358</v>
      </c>
      <c r="R325" s="87" t="s">
        <v>61</v>
      </c>
      <c r="S325" s="88">
        <f t="shared" si="12"/>
        <v>225</v>
      </c>
      <c r="T325" s="89">
        <v>270</v>
      </c>
      <c r="U325" s="90"/>
      <c r="V325" s="91"/>
      <c r="W325" s="92">
        <f t="shared" si="13"/>
        <v>0</v>
      </c>
      <c r="X325" s="93">
        <f t="shared" si="14"/>
        <v>0</v>
      </c>
      <c r="Y325" s="66"/>
      <c r="Z325" s="94"/>
      <c r="AA325" s="95"/>
      <c r="AB325" s="96"/>
      <c r="AC325" s="97"/>
    </row>
    <row r="326" spans="1:29" ht="15.75" hidden="1" customHeight="1" x14ac:dyDescent="0.2">
      <c r="A326" s="71" t="s">
        <v>48</v>
      </c>
      <c r="B326" s="72" t="s">
        <v>62</v>
      </c>
      <c r="C326" s="73" t="s">
        <v>50</v>
      </c>
      <c r="D326" s="74" t="s">
        <v>137</v>
      </c>
      <c r="E326" s="75" t="s">
        <v>138</v>
      </c>
      <c r="F326" s="76" t="s">
        <v>139</v>
      </c>
      <c r="G326" s="77" t="s">
        <v>140</v>
      </c>
      <c r="H326" s="78" t="s">
        <v>815</v>
      </c>
      <c r="I326" s="75" t="s">
        <v>56</v>
      </c>
      <c r="J326" s="128">
        <v>2007</v>
      </c>
      <c r="K326" s="80" t="s">
        <v>335</v>
      </c>
      <c r="L326" s="81">
        <v>2</v>
      </c>
      <c r="M326" s="82" t="s">
        <v>127</v>
      </c>
      <c r="N326" s="83" t="s">
        <v>58</v>
      </c>
      <c r="O326" s="84" t="s">
        <v>58</v>
      </c>
      <c r="P326" s="85" t="s">
        <v>1435</v>
      </c>
      <c r="Q326" s="86" t="s">
        <v>2070</v>
      </c>
      <c r="R326" s="87" t="s">
        <v>61</v>
      </c>
      <c r="S326" s="88">
        <f t="shared" si="12"/>
        <v>183.33333333333334</v>
      </c>
      <c r="T326" s="89">
        <v>220</v>
      </c>
      <c r="U326" s="90"/>
      <c r="V326" s="91"/>
      <c r="W326" s="92">
        <f t="shared" si="13"/>
        <v>0</v>
      </c>
      <c r="X326" s="93">
        <f t="shared" si="14"/>
        <v>0</v>
      </c>
      <c r="Y326" s="66"/>
      <c r="Z326" s="94"/>
      <c r="AA326" s="95"/>
      <c r="AB326" s="96"/>
      <c r="AC326" s="97"/>
    </row>
    <row r="327" spans="1:29" ht="15.75" hidden="1" customHeight="1" x14ac:dyDescent="0.2">
      <c r="A327" s="71" t="s">
        <v>48</v>
      </c>
      <c r="B327" s="72" t="s">
        <v>62</v>
      </c>
      <c r="C327" s="73" t="s">
        <v>50</v>
      </c>
      <c r="D327" s="74" t="s">
        <v>137</v>
      </c>
      <c r="E327" s="75" t="s">
        <v>138</v>
      </c>
      <c r="F327" s="76" t="s">
        <v>139</v>
      </c>
      <c r="G327" s="77" t="s">
        <v>140</v>
      </c>
      <c r="H327" s="78" t="s">
        <v>815</v>
      </c>
      <c r="I327" s="75" t="s">
        <v>56</v>
      </c>
      <c r="J327" s="128">
        <v>2008</v>
      </c>
      <c r="K327" s="80" t="s">
        <v>335</v>
      </c>
      <c r="L327" s="81">
        <v>1</v>
      </c>
      <c r="M327" s="82" t="s">
        <v>127</v>
      </c>
      <c r="N327" s="83" t="s">
        <v>58</v>
      </c>
      <c r="O327" s="84" t="s">
        <v>58</v>
      </c>
      <c r="P327" s="85" t="s">
        <v>1435</v>
      </c>
      <c r="Q327" s="86" t="s">
        <v>1484</v>
      </c>
      <c r="R327" s="87" t="s">
        <v>61</v>
      </c>
      <c r="S327" s="88">
        <f t="shared" si="12"/>
        <v>183.33333333333334</v>
      </c>
      <c r="T327" s="89">
        <v>220</v>
      </c>
      <c r="U327" s="90"/>
      <c r="V327" s="91"/>
      <c r="W327" s="92">
        <f t="shared" si="13"/>
        <v>0</v>
      </c>
      <c r="X327" s="93">
        <f t="shared" si="14"/>
        <v>0</v>
      </c>
      <c r="Y327" s="66"/>
      <c r="Z327" s="94"/>
      <c r="AA327" s="95"/>
      <c r="AB327" s="96"/>
      <c r="AC327" s="97"/>
    </row>
    <row r="328" spans="1:29" ht="15.75" hidden="1" customHeight="1" x14ac:dyDescent="0.2">
      <c r="A328" s="71" t="s">
        <v>48</v>
      </c>
      <c r="B328" s="72" t="s">
        <v>62</v>
      </c>
      <c r="C328" s="73" t="s">
        <v>50</v>
      </c>
      <c r="D328" s="74" t="s">
        <v>137</v>
      </c>
      <c r="E328" s="75" t="s">
        <v>138</v>
      </c>
      <c r="F328" s="76" t="s">
        <v>139</v>
      </c>
      <c r="G328" s="77" t="s">
        <v>140</v>
      </c>
      <c r="H328" s="78" t="s">
        <v>815</v>
      </c>
      <c r="I328" s="75" t="s">
        <v>56</v>
      </c>
      <c r="J328" s="128">
        <v>2009</v>
      </c>
      <c r="K328" s="80" t="s">
        <v>335</v>
      </c>
      <c r="L328" s="81">
        <v>1</v>
      </c>
      <c r="M328" s="82" t="s">
        <v>127</v>
      </c>
      <c r="N328" s="83" t="s">
        <v>58</v>
      </c>
      <c r="O328" s="84" t="s">
        <v>58</v>
      </c>
      <c r="P328" s="85" t="s">
        <v>1485</v>
      </c>
      <c r="Q328" s="86" t="s">
        <v>1486</v>
      </c>
      <c r="R328" s="87" t="s">
        <v>61</v>
      </c>
      <c r="S328" s="88">
        <f t="shared" si="12"/>
        <v>183.33333333333334</v>
      </c>
      <c r="T328" s="89">
        <v>220</v>
      </c>
      <c r="U328" s="90"/>
      <c r="V328" s="91"/>
      <c r="W328" s="92">
        <f t="shared" si="13"/>
        <v>0</v>
      </c>
      <c r="X328" s="93">
        <f t="shared" si="14"/>
        <v>0</v>
      </c>
      <c r="Y328" s="66"/>
      <c r="Z328" s="94"/>
      <c r="AA328" s="95"/>
      <c r="AB328" s="96"/>
      <c r="AC328" s="97"/>
    </row>
    <row r="329" spans="1:29" ht="15.75" hidden="1" customHeight="1" x14ac:dyDescent="0.2">
      <c r="A329" s="71" t="s">
        <v>48</v>
      </c>
      <c r="B329" s="72" t="s">
        <v>62</v>
      </c>
      <c r="C329" s="73" t="s">
        <v>50</v>
      </c>
      <c r="D329" s="74" t="s">
        <v>137</v>
      </c>
      <c r="E329" s="75" t="s">
        <v>138</v>
      </c>
      <c r="F329" s="76" t="s">
        <v>139</v>
      </c>
      <c r="G329" s="77" t="s">
        <v>140</v>
      </c>
      <c r="H329" s="78" t="s">
        <v>815</v>
      </c>
      <c r="I329" s="75" t="s">
        <v>56</v>
      </c>
      <c r="J329" s="128">
        <v>2010</v>
      </c>
      <c r="K329" s="80" t="s">
        <v>57</v>
      </c>
      <c r="L329" s="81">
        <v>1</v>
      </c>
      <c r="M329" s="82" t="s">
        <v>127</v>
      </c>
      <c r="N329" s="83" t="s">
        <v>58</v>
      </c>
      <c r="O329" s="84" t="s">
        <v>58</v>
      </c>
      <c r="P329" s="85" t="s">
        <v>816</v>
      </c>
      <c r="Q329" s="86" t="s">
        <v>817</v>
      </c>
      <c r="R329" s="87" t="s">
        <v>61</v>
      </c>
      <c r="S329" s="88">
        <f t="shared" si="12"/>
        <v>41.666666666666671</v>
      </c>
      <c r="T329" s="89">
        <v>50</v>
      </c>
      <c r="U329" s="90"/>
      <c r="V329" s="91"/>
      <c r="W329" s="92">
        <f t="shared" si="13"/>
        <v>0</v>
      </c>
      <c r="X329" s="93">
        <f t="shared" si="14"/>
        <v>0</v>
      </c>
      <c r="Y329" s="66"/>
      <c r="Z329" s="94"/>
      <c r="AA329" s="95"/>
      <c r="AB329" s="96"/>
      <c r="AC329" s="97"/>
    </row>
    <row r="330" spans="1:29" ht="15.75" hidden="1" customHeight="1" x14ac:dyDescent="0.2">
      <c r="A330" s="71" t="s">
        <v>48</v>
      </c>
      <c r="B330" s="72" t="s">
        <v>62</v>
      </c>
      <c r="C330" s="73" t="s">
        <v>50</v>
      </c>
      <c r="D330" s="74" t="s">
        <v>137</v>
      </c>
      <c r="E330" s="75" t="s">
        <v>138</v>
      </c>
      <c r="F330" s="76" t="s">
        <v>139</v>
      </c>
      <c r="G330" s="77" t="s">
        <v>140</v>
      </c>
      <c r="H330" s="78" t="s">
        <v>815</v>
      </c>
      <c r="I330" s="75" t="s">
        <v>56</v>
      </c>
      <c r="J330" s="128">
        <v>2010</v>
      </c>
      <c r="K330" s="80" t="s">
        <v>171</v>
      </c>
      <c r="L330" s="81">
        <v>1</v>
      </c>
      <c r="M330" s="82" t="s">
        <v>127</v>
      </c>
      <c r="N330" s="83" t="s">
        <v>58</v>
      </c>
      <c r="O330" s="84" t="s">
        <v>58</v>
      </c>
      <c r="P330" s="85" t="s">
        <v>1487</v>
      </c>
      <c r="Q330" s="86" t="s">
        <v>1488</v>
      </c>
      <c r="R330" s="87" t="s">
        <v>61</v>
      </c>
      <c r="S330" s="88">
        <f t="shared" si="12"/>
        <v>83.333333333333343</v>
      </c>
      <c r="T330" s="89">
        <v>100</v>
      </c>
      <c r="U330" s="90"/>
      <c r="V330" s="91"/>
      <c r="W330" s="92">
        <f t="shared" si="13"/>
        <v>0</v>
      </c>
      <c r="X330" s="93">
        <f t="shared" si="14"/>
        <v>0</v>
      </c>
      <c r="Y330" s="66"/>
      <c r="Z330" s="94"/>
      <c r="AA330" s="95"/>
      <c r="AB330" s="96"/>
      <c r="AC330" s="97"/>
    </row>
    <row r="331" spans="1:29" ht="15.75" hidden="1" customHeight="1" x14ac:dyDescent="0.2">
      <c r="A331" s="71" t="s">
        <v>48</v>
      </c>
      <c r="B331" s="72" t="s">
        <v>62</v>
      </c>
      <c r="C331" s="73" t="s">
        <v>50</v>
      </c>
      <c r="D331" s="74" t="s">
        <v>137</v>
      </c>
      <c r="E331" s="75" t="s">
        <v>138</v>
      </c>
      <c r="F331" s="76" t="s">
        <v>139</v>
      </c>
      <c r="G331" s="77" t="s">
        <v>140</v>
      </c>
      <c r="H331" s="78" t="s">
        <v>815</v>
      </c>
      <c r="I331" s="75" t="s">
        <v>56</v>
      </c>
      <c r="J331" s="128">
        <v>2013</v>
      </c>
      <c r="K331" s="80" t="s">
        <v>171</v>
      </c>
      <c r="L331" s="81">
        <v>1</v>
      </c>
      <c r="M331" s="82" t="s">
        <v>58</v>
      </c>
      <c r="N331" s="83" t="s">
        <v>58</v>
      </c>
      <c r="O331" s="84" t="s">
        <v>58</v>
      </c>
      <c r="P331" s="85" t="s">
        <v>1489</v>
      </c>
      <c r="Q331" s="86" t="s">
        <v>1490</v>
      </c>
      <c r="R331" s="87" t="s">
        <v>61</v>
      </c>
      <c r="S331" s="88">
        <f t="shared" si="12"/>
        <v>79.166666666666671</v>
      </c>
      <c r="T331" s="89">
        <v>95</v>
      </c>
      <c r="U331" s="90"/>
      <c r="V331" s="91"/>
      <c r="W331" s="92">
        <f t="shared" si="13"/>
        <v>0</v>
      </c>
      <c r="X331" s="93">
        <f t="shared" si="14"/>
        <v>0</v>
      </c>
      <c r="Y331" s="66"/>
      <c r="Z331" s="94"/>
      <c r="AA331" s="95"/>
      <c r="AB331" s="96"/>
      <c r="AC331" s="97"/>
    </row>
    <row r="332" spans="1:29" ht="15.75" hidden="1" customHeight="1" x14ac:dyDescent="0.2">
      <c r="A332" s="71" t="s">
        <v>48</v>
      </c>
      <c r="B332" s="72" t="s">
        <v>62</v>
      </c>
      <c r="C332" s="73" t="s">
        <v>50</v>
      </c>
      <c r="D332" s="74" t="s">
        <v>137</v>
      </c>
      <c r="E332" s="75" t="s">
        <v>138</v>
      </c>
      <c r="F332" s="76" t="s">
        <v>139</v>
      </c>
      <c r="G332" s="77" t="s">
        <v>140</v>
      </c>
      <c r="H332" s="78" t="s">
        <v>815</v>
      </c>
      <c r="I332" s="75" t="s">
        <v>56</v>
      </c>
      <c r="J332" s="128">
        <v>2013</v>
      </c>
      <c r="K332" s="80" t="s">
        <v>57</v>
      </c>
      <c r="L332" s="81">
        <v>5</v>
      </c>
      <c r="M332" s="82" t="s">
        <v>127</v>
      </c>
      <c r="N332" s="83" t="s">
        <v>58</v>
      </c>
      <c r="O332" s="84" t="s">
        <v>58</v>
      </c>
      <c r="P332" s="85" t="s">
        <v>903</v>
      </c>
      <c r="Q332" s="86" t="s">
        <v>2613</v>
      </c>
      <c r="R332" s="87" t="s">
        <v>61</v>
      </c>
      <c r="S332" s="88">
        <f t="shared" si="12"/>
        <v>41.666666666666671</v>
      </c>
      <c r="T332" s="89">
        <v>50</v>
      </c>
      <c r="U332" s="90"/>
      <c r="V332" s="91"/>
      <c r="W332" s="92">
        <f t="shared" si="13"/>
        <v>0</v>
      </c>
      <c r="X332" s="93">
        <f t="shared" si="14"/>
        <v>0</v>
      </c>
      <c r="Y332" s="66"/>
      <c r="Z332" s="94"/>
      <c r="AA332" s="95"/>
      <c r="AB332" s="96"/>
      <c r="AC332" s="97"/>
    </row>
    <row r="333" spans="1:29" ht="15.75" hidden="1" customHeight="1" x14ac:dyDescent="0.2">
      <c r="A333" s="71" t="s">
        <v>48</v>
      </c>
      <c r="B333" s="72" t="s">
        <v>62</v>
      </c>
      <c r="C333" s="73" t="s">
        <v>50</v>
      </c>
      <c r="D333" s="74" t="s">
        <v>137</v>
      </c>
      <c r="E333" s="75" t="s">
        <v>138</v>
      </c>
      <c r="F333" s="76" t="s">
        <v>139</v>
      </c>
      <c r="G333" s="77" t="s">
        <v>140</v>
      </c>
      <c r="H333" s="78" t="s">
        <v>815</v>
      </c>
      <c r="I333" s="75" t="s">
        <v>56</v>
      </c>
      <c r="J333" s="128">
        <v>2013</v>
      </c>
      <c r="K333" s="80" t="s">
        <v>57</v>
      </c>
      <c r="L333" s="81">
        <v>7</v>
      </c>
      <c r="M333" s="82" t="s">
        <v>127</v>
      </c>
      <c r="N333" s="83" t="s">
        <v>58</v>
      </c>
      <c r="O333" s="84" t="s">
        <v>73</v>
      </c>
      <c r="P333" s="85" t="s">
        <v>1283</v>
      </c>
      <c r="Q333" s="86" t="s">
        <v>2933</v>
      </c>
      <c r="R333" s="87" t="s">
        <v>61</v>
      </c>
      <c r="S333" s="88">
        <f t="shared" si="12"/>
        <v>41.666666666666671</v>
      </c>
      <c r="T333" s="89">
        <v>50</v>
      </c>
      <c r="U333" s="90"/>
      <c r="V333" s="91"/>
      <c r="W333" s="92">
        <f t="shared" si="13"/>
        <v>0</v>
      </c>
      <c r="X333" s="93">
        <f t="shared" si="14"/>
        <v>0</v>
      </c>
      <c r="Y333" s="66"/>
      <c r="Z333" s="94"/>
      <c r="AA333" s="95"/>
      <c r="AB333" s="96"/>
      <c r="AC333" s="97"/>
    </row>
    <row r="334" spans="1:29" ht="15.75" hidden="1" customHeight="1" x14ac:dyDescent="0.2">
      <c r="A334" s="71" t="s">
        <v>48</v>
      </c>
      <c r="B334" s="72" t="s">
        <v>62</v>
      </c>
      <c r="C334" s="73" t="s">
        <v>50</v>
      </c>
      <c r="D334" s="74" t="s">
        <v>137</v>
      </c>
      <c r="E334" s="75" t="s">
        <v>138</v>
      </c>
      <c r="F334" s="76" t="s">
        <v>139</v>
      </c>
      <c r="G334" s="77" t="s">
        <v>140</v>
      </c>
      <c r="H334" s="78" t="s">
        <v>815</v>
      </c>
      <c r="I334" s="75" t="s">
        <v>56</v>
      </c>
      <c r="J334" s="128">
        <v>2016</v>
      </c>
      <c r="K334" s="80" t="s">
        <v>57</v>
      </c>
      <c r="L334" s="81">
        <v>3</v>
      </c>
      <c r="M334" s="82" t="s">
        <v>127</v>
      </c>
      <c r="N334" s="83" t="s">
        <v>58</v>
      </c>
      <c r="O334" s="84" t="s">
        <v>58</v>
      </c>
      <c r="P334" s="85" t="s">
        <v>128</v>
      </c>
      <c r="Q334" s="86" t="s">
        <v>2228</v>
      </c>
      <c r="R334" s="87" t="s">
        <v>61</v>
      </c>
      <c r="S334" s="88">
        <f t="shared" ref="S334:S397" si="15">T334/1.2</f>
        <v>33.333333333333336</v>
      </c>
      <c r="T334" s="89">
        <v>40</v>
      </c>
      <c r="U334" s="90"/>
      <c r="V334" s="91"/>
      <c r="W334" s="92">
        <f t="shared" ref="W334:W397" si="16">V334*S334</f>
        <v>0</v>
      </c>
      <c r="X334" s="93">
        <f t="shared" ref="X334:X397" si="17">V334*T334</f>
        <v>0</v>
      </c>
      <c r="Y334" s="66"/>
      <c r="Z334" s="94"/>
      <c r="AA334" s="95"/>
      <c r="AB334" s="96"/>
      <c r="AC334" s="97"/>
    </row>
    <row r="335" spans="1:29" ht="15.75" hidden="1" customHeight="1" x14ac:dyDescent="0.2">
      <c r="A335" s="71" t="s">
        <v>48</v>
      </c>
      <c r="B335" s="72" t="s">
        <v>62</v>
      </c>
      <c r="C335" s="73" t="s">
        <v>50</v>
      </c>
      <c r="D335" s="74" t="s">
        <v>137</v>
      </c>
      <c r="E335" s="75" t="s">
        <v>138</v>
      </c>
      <c r="F335" s="76" t="s">
        <v>139</v>
      </c>
      <c r="G335" s="77" t="s">
        <v>140</v>
      </c>
      <c r="H335" s="78" t="s">
        <v>815</v>
      </c>
      <c r="I335" s="75" t="s">
        <v>56</v>
      </c>
      <c r="J335" s="128">
        <v>2017</v>
      </c>
      <c r="K335" s="80" t="s">
        <v>57</v>
      </c>
      <c r="L335" s="81">
        <v>2</v>
      </c>
      <c r="M335" s="82" t="s">
        <v>58</v>
      </c>
      <c r="N335" s="83" t="s">
        <v>58</v>
      </c>
      <c r="O335" s="84" t="s">
        <v>58</v>
      </c>
      <c r="P335" s="85" t="s">
        <v>2015</v>
      </c>
      <c r="Q335" s="86" t="s">
        <v>2016</v>
      </c>
      <c r="R335" s="87" t="s">
        <v>87</v>
      </c>
      <c r="S335" s="88">
        <f t="shared" si="15"/>
        <v>33.333333333333336</v>
      </c>
      <c r="T335" s="89">
        <v>40</v>
      </c>
      <c r="U335" s="90"/>
      <c r="V335" s="91"/>
      <c r="W335" s="92">
        <f t="shared" si="16"/>
        <v>0</v>
      </c>
      <c r="X335" s="93">
        <f t="shared" si="17"/>
        <v>0</v>
      </c>
      <c r="Y335" s="66"/>
      <c r="Z335" s="94"/>
      <c r="AA335" s="95"/>
      <c r="AB335" s="96"/>
      <c r="AC335" s="97"/>
    </row>
    <row r="336" spans="1:29" ht="15.75" hidden="1" customHeight="1" x14ac:dyDescent="0.2">
      <c r="A336" s="71" t="s">
        <v>48</v>
      </c>
      <c r="B336" s="72" t="s">
        <v>62</v>
      </c>
      <c r="C336" s="73" t="s">
        <v>50</v>
      </c>
      <c r="D336" s="74" t="s">
        <v>137</v>
      </c>
      <c r="E336" s="75" t="s">
        <v>138</v>
      </c>
      <c r="F336" s="76" t="s">
        <v>139</v>
      </c>
      <c r="G336" s="77" t="s">
        <v>140</v>
      </c>
      <c r="H336" s="78" t="s">
        <v>1738</v>
      </c>
      <c r="I336" s="75" t="s">
        <v>56</v>
      </c>
      <c r="J336" s="128">
        <v>2008</v>
      </c>
      <c r="K336" s="80" t="s">
        <v>57</v>
      </c>
      <c r="L336" s="81">
        <v>2</v>
      </c>
      <c r="M336" s="82" t="s">
        <v>58</v>
      </c>
      <c r="N336" s="83" t="s">
        <v>58</v>
      </c>
      <c r="O336" s="84" t="s">
        <v>58</v>
      </c>
      <c r="P336" s="85" t="s">
        <v>1411</v>
      </c>
      <c r="Q336" s="86" t="s">
        <v>1739</v>
      </c>
      <c r="R336" s="87" t="s">
        <v>61</v>
      </c>
      <c r="S336" s="88">
        <f t="shared" si="15"/>
        <v>66.666666666666671</v>
      </c>
      <c r="T336" s="89">
        <v>80</v>
      </c>
      <c r="U336" s="90"/>
      <c r="V336" s="91"/>
      <c r="W336" s="92">
        <f t="shared" si="16"/>
        <v>0</v>
      </c>
      <c r="X336" s="93">
        <f t="shared" si="17"/>
        <v>0</v>
      </c>
      <c r="Y336" s="66"/>
      <c r="Z336" s="94"/>
      <c r="AA336" s="95"/>
      <c r="AB336" s="96"/>
      <c r="AC336" s="97"/>
    </row>
    <row r="337" spans="1:29" ht="15.75" hidden="1" customHeight="1" x14ac:dyDescent="0.2">
      <c r="A337" s="71" t="s">
        <v>48</v>
      </c>
      <c r="B337" s="72" t="s">
        <v>62</v>
      </c>
      <c r="C337" s="73" t="s">
        <v>50</v>
      </c>
      <c r="D337" s="74" t="s">
        <v>137</v>
      </c>
      <c r="E337" s="75" t="s">
        <v>138</v>
      </c>
      <c r="F337" s="76" t="s">
        <v>139</v>
      </c>
      <c r="G337" s="77" t="s">
        <v>140</v>
      </c>
      <c r="H337" s="78" t="s">
        <v>1282</v>
      </c>
      <c r="I337" s="75" t="s">
        <v>56</v>
      </c>
      <c r="J337" s="128">
        <v>2011</v>
      </c>
      <c r="K337" s="80" t="s">
        <v>57</v>
      </c>
      <c r="L337" s="81">
        <v>1</v>
      </c>
      <c r="M337" s="82" t="s">
        <v>127</v>
      </c>
      <c r="N337" s="83" t="s">
        <v>58</v>
      </c>
      <c r="O337" s="84" t="s">
        <v>73</v>
      </c>
      <c r="P337" s="85" t="s">
        <v>1283</v>
      </c>
      <c r="Q337" s="86" t="s">
        <v>1284</v>
      </c>
      <c r="R337" s="87" t="s">
        <v>61</v>
      </c>
      <c r="S337" s="88">
        <f t="shared" si="15"/>
        <v>33.333333333333336</v>
      </c>
      <c r="T337" s="89">
        <v>40</v>
      </c>
      <c r="U337" s="90"/>
      <c r="V337" s="91"/>
      <c r="W337" s="92">
        <f t="shared" si="16"/>
        <v>0</v>
      </c>
      <c r="X337" s="93">
        <f t="shared" si="17"/>
        <v>0</v>
      </c>
      <c r="Y337" s="66"/>
      <c r="Z337" s="94"/>
      <c r="AA337" s="95"/>
      <c r="AB337" s="96"/>
      <c r="AC337" s="97"/>
    </row>
    <row r="338" spans="1:29" ht="15.75" hidden="1" customHeight="1" x14ac:dyDescent="0.2">
      <c r="A338" s="71" t="s">
        <v>48</v>
      </c>
      <c r="B338" s="72" t="s">
        <v>62</v>
      </c>
      <c r="C338" s="73" t="s">
        <v>50</v>
      </c>
      <c r="D338" s="74" t="s">
        <v>137</v>
      </c>
      <c r="E338" s="75" t="s">
        <v>138</v>
      </c>
      <c r="F338" s="76" t="s">
        <v>139</v>
      </c>
      <c r="G338" s="77" t="s">
        <v>140</v>
      </c>
      <c r="H338" s="78" t="s">
        <v>351</v>
      </c>
      <c r="I338" s="75" t="s">
        <v>56</v>
      </c>
      <c r="J338" s="128">
        <v>2007</v>
      </c>
      <c r="K338" s="80" t="s">
        <v>57</v>
      </c>
      <c r="L338" s="81">
        <v>2</v>
      </c>
      <c r="M338" s="82" t="s">
        <v>71</v>
      </c>
      <c r="N338" s="83" t="s">
        <v>58</v>
      </c>
      <c r="O338" s="84" t="s">
        <v>58</v>
      </c>
      <c r="P338" s="85" t="s">
        <v>142</v>
      </c>
      <c r="Q338" s="86" t="s">
        <v>1620</v>
      </c>
      <c r="R338" s="87" t="s">
        <v>61</v>
      </c>
      <c r="S338" s="88">
        <f t="shared" si="15"/>
        <v>108.33333333333334</v>
      </c>
      <c r="T338" s="89">
        <v>130</v>
      </c>
      <c r="U338" s="90"/>
      <c r="V338" s="91"/>
      <c r="W338" s="92">
        <f t="shared" si="16"/>
        <v>0</v>
      </c>
      <c r="X338" s="93">
        <f t="shared" si="17"/>
        <v>0</v>
      </c>
      <c r="Y338" s="66"/>
      <c r="Z338" s="94"/>
      <c r="AA338" s="95"/>
      <c r="AB338" s="96"/>
      <c r="AC338" s="97"/>
    </row>
    <row r="339" spans="1:29" ht="15.75" hidden="1" customHeight="1" x14ac:dyDescent="0.2">
      <c r="A339" s="71" t="s">
        <v>48</v>
      </c>
      <c r="B339" s="72" t="s">
        <v>62</v>
      </c>
      <c r="C339" s="73" t="s">
        <v>50</v>
      </c>
      <c r="D339" s="74" t="s">
        <v>137</v>
      </c>
      <c r="E339" s="75" t="s">
        <v>138</v>
      </c>
      <c r="F339" s="76" t="s">
        <v>139</v>
      </c>
      <c r="G339" s="77" t="s">
        <v>140</v>
      </c>
      <c r="H339" s="78" t="s">
        <v>1444</v>
      </c>
      <c r="I339" s="75" t="s">
        <v>56</v>
      </c>
      <c r="J339" s="128">
        <v>2006</v>
      </c>
      <c r="K339" s="80" t="s">
        <v>171</v>
      </c>
      <c r="L339" s="81">
        <v>1</v>
      </c>
      <c r="M339" s="82" t="s">
        <v>127</v>
      </c>
      <c r="N339" s="83" t="s">
        <v>58</v>
      </c>
      <c r="O339" s="84" t="s">
        <v>58</v>
      </c>
      <c r="P339" s="85" t="s">
        <v>865</v>
      </c>
      <c r="Q339" s="86" t="s">
        <v>1445</v>
      </c>
      <c r="R339" s="87" t="s">
        <v>87</v>
      </c>
      <c r="S339" s="88">
        <f t="shared" si="15"/>
        <v>316.66666666666669</v>
      </c>
      <c r="T339" s="89">
        <v>380</v>
      </c>
      <c r="U339" s="90"/>
      <c r="V339" s="91"/>
      <c r="W339" s="92">
        <f t="shared" si="16"/>
        <v>0</v>
      </c>
      <c r="X339" s="93">
        <f t="shared" si="17"/>
        <v>0</v>
      </c>
      <c r="Y339" s="66"/>
      <c r="Z339" s="94"/>
      <c r="AA339" s="95"/>
      <c r="AB339" s="96"/>
      <c r="AC339" s="97"/>
    </row>
    <row r="340" spans="1:29" ht="15.75" hidden="1" customHeight="1" x14ac:dyDescent="0.2">
      <c r="A340" s="71" t="s">
        <v>48</v>
      </c>
      <c r="B340" s="72" t="s">
        <v>62</v>
      </c>
      <c r="C340" s="73" t="s">
        <v>50</v>
      </c>
      <c r="D340" s="74" t="s">
        <v>137</v>
      </c>
      <c r="E340" s="75" t="s">
        <v>138</v>
      </c>
      <c r="F340" s="76" t="s">
        <v>139</v>
      </c>
      <c r="G340" s="77" t="s">
        <v>140</v>
      </c>
      <c r="H340" s="78" t="s">
        <v>1444</v>
      </c>
      <c r="I340" s="75" t="s">
        <v>56</v>
      </c>
      <c r="J340" s="128">
        <v>2007</v>
      </c>
      <c r="K340" s="80" t="s">
        <v>171</v>
      </c>
      <c r="L340" s="81">
        <v>1</v>
      </c>
      <c r="M340" s="82" t="s">
        <v>127</v>
      </c>
      <c r="N340" s="83" t="s">
        <v>58</v>
      </c>
      <c r="O340" s="84" t="s">
        <v>58</v>
      </c>
      <c r="P340" s="85" t="s">
        <v>435</v>
      </c>
      <c r="Q340" s="86" t="s">
        <v>1461</v>
      </c>
      <c r="R340" s="87" t="s">
        <v>87</v>
      </c>
      <c r="S340" s="88">
        <f t="shared" si="15"/>
        <v>316.66666666666669</v>
      </c>
      <c r="T340" s="89">
        <v>380</v>
      </c>
      <c r="U340" s="90"/>
      <c r="V340" s="91"/>
      <c r="W340" s="92">
        <f t="shared" si="16"/>
        <v>0</v>
      </c>
      <c r="X340" s="93">
        <f t="shared" si="17"/>
        <v>0</v>
      </c>
      <c r="Y340" s="66"/>
      <c r="Z340" s="94"/>
      <c r="AA340" s="95"/>
      <c r="AB340" s="96"/>
      <c r="AC340" s="97"/>
    </row>
    <row r="341" spans="1:29" ht="15.75" hidden="1" customHeight="1" x14ac:dyDescent="0.2">
      <c r="A341" s="71" t="s">
        <v>48</v>
      </c>
      <c r="B341" s="72" t="s">
        <v>62</v>
      </c>
      <c r="C341" s="73" t="s">
        <v>50</v>
      </c>
      <c r="D341" s="74" t="s">
        <v>137</v>
      </c>
      <c r="E341" s="75" t="s">
        <v>138</v>
      </c>
      <c r="F341" s="76" t="s">
        <v>139</v>
      </c>
      <c r="G341" s="77" t="s">
        <v>140</v>
      </c>
      <c r="H341" s="78" t="s">
        <v>1444</v>
      </c>
      <c r="I341" s="75" t="s">
        <v>56</v>
      </c>
      <c r="J341" s="128">
        <v>2007</v>
      </c>
      <c r="K341" s="80" t="s">
        <v>171</v>
      </c>
      <c r="L341" s="81">
        <v>2</v>
      </c>
      <c r="M341" s="82" t="s">
        <v>127</v>
      </c>
      <c r="N341" s="83" t="s">
        <v>58</v>
      </c>
      <c r="O341" s="84" t="s">
        <v>58</v>
      </c>
      <c r="P341" s="85" t="s">
        <v>865</v>
      </c>
      <c r="Q341" s="86" t="s">
        <v>2057</v>
      </c>
      <c r="R341" s="87" t="s">
        <v>87</v>
      </c>
      <c r="S341" s="88">
        <f t="shared" si="15"/>
        <v>316.66666666666669</v>
      </c>
      <c r="T341" s="89">
        <v>380</v>
      </c>
      <c r="U341" s="90"/>
      <c r="V341" s="91"/>
      <c r="W341" s="92">
        <f t="shared" si="16"/>
        <v>0</v>
      </c>
      <c r="X341" s="93">
        <f t="shared" si="17"/>
        <v>0</v>
      </c>
      <c r="Y341" s="66"/>
      <c r="Z341" s="94"/>
      <c r="AA341" s="95"/>
      <c r="AB341" s="96"/>
      <c r="AC341" s="97"/>
    </row>
    <row r="342" spans="1:29" ht="15.75" hidden="1" customHeight="1" x14ac:dyDescent="0.2">
      <c r="A342" s="71" t="s">
        <v>48</v>
      </c>
      <c r="B342" s="72" t="s">
        <v>62</v>
      </c>
      <c r="C342" s="73" t="s">
        <v>50</v>
      </c>
      <c r="D342" s="74" t="s">
        <v>137</v>
      </c>
      <c r="E342" s="75" t="s">
        <v>138</v>
      </c>
      <c r="F342" s="76" t="s">
        <v>139</v>
      </c>
      <c r="G342" s="77" t="s">
        <v>140</v>
      </c>
      <c r="H342" s="78" t="s">
        <v>1444</v>
      </c>
      <c r="I342" s="75" t="s">
        <v>56</v>
      </c>
      <c r="J342" s="128">
        <v>2007</v>
      </c>
      <c r="K342" s="80" t="s">
        <v>171</v>
      </c>
      <c r="L342" s="81">
        <v>2</v>
      </c>
      <c r="M342" s="82" t="s">
        <v>127</v>
      </c>
      <c r="N342" s="83" t="s">
        <v>58</v>
      </c>
      <c r="O342" s="84" t="s">
        <v>58</v>
      </c>
      <c r="P342" s="85" t="s">
        <v>865</v>
      </c>
      <c r="Q342" s="86" t="s">
        <v>2058</v>
      </c>
      <c r="R342" s="87" t="s">
        <v>87</v>
      </c>
      <c r="S342" s="88">
        <f t="shared" si="15"/>
        <v>316.66666666666669</v>
      </c>
      <c r="T342" s="89">
        <v>380</v>
      </c>
      <c r="U342" s="90"/>
      <c r="V342" s="91"/>
      <c r="W342" s="92">
        <f t="shared" si="16"/>
        <v>0</v>
      </c>
      <c r="X342" s="93">
        <f t="shared" si="17"/>
        <v>0</v>
      </c>
      <c r="Y342" s="66"/>
      <c r="Z342" s="94"/>
      <c r="AA342" s="95"/>
      <c r="AB342" s="96"/>
      <c r="AC342" s="97"/>
    </row>
    <row r="343" spans="1:29" ht="15.75" hidden="1" customHeight="1" x14ac:dyDescent="0.2">
      <c r="A343" s="71" t="s">
        <v>48</v>
      </c>
      <c r="B343" s="72" t="s">
        <v>62</v>
      </c>
      <c r="C343" s="73" t="s">
        <v>50</v>
      </c>
      <c r="D343" s="74" t="s">
        <v>137</v>
      </c>
      <c r="E343" s="75" t="s">
        <v>138</v>
      </c>
      <c r="F343" s="76" t="s">
        <v>139</v>
      </c>
      <c r="G343" s="77" t="s">
        <v>140</v>
      </c>
      <c r="H343" s="78" t="s">
        <v>1444</v>
      </c>
      <c r="I343" s="75" t="s">
        <v>56</v>
      </c>
      <c r="J343" s="128">
        <v>2007</v>
      </c>
      <c r="K343" s="80" t="s">
        <v>57</v>
      </c>
      <c r="L343" s="81">
        <v>4</v>
      </c>
      <c r="M343" s="82" t="s">
        <v>58</v>
      </c>
      <c r="N343" s="83" t="s">
        <v>58</v>
      </c>
      <c r="O343" s="84" t="s">
        <v>58</v>
      </c>
      <c r="P343" s="85" t="s">
        <v>68</v>
      </c>
      <c r="Q343" s="86" t="s">
        <v>2540</v>
      </c>
      <c r="R343" s="87" t="s">
        <v>87</v>
      </c>
      <c r="S343" s="88">
        <f t="shared" si="15"/>
        <v>150</v>
      </c>
      <c r="T343" s="89">
        <v>180</v>
      </c>
      <c r="U343" s="90"/>
      <c r="V343" s="91"/>
      <c r="W343" s="92">
        <f t="shared" si="16"/>
        <v>0</v>
      </c>
      <c r="X343" s="93">
        <f t="shared" si="17"/>
        <v>0</v>
      </c>
      <c r="Y343" s="66"/>
      <c r="Z343" s="94"/>
      <c r="AA343" s="95"/>
      <c r="AB343" s="96"/>
      <c r="AC343" s="97"/>
    </row>
    <row r="344" spans="1:29" ht="15.75" hidden="1" customHeight="1" x14ac:dyDescent="0.2">
      <c r="A344" s="71" t="s">
        <v>48</v>
      </c>
      <c r="B344" s="72" t="s">
        <v>62</v>
      </c>
      <c r="C344" s="73" t="s">
        <v>50</v>
      </c>
      <c r="D344" s="74" t="s">
        <v>137</v>
      </c>
      <c r="E344" s="75" t="s">
        <v>138</v>
      </c>
      <c r="F344" s="76" t="s">
        <v>139</v>
      </c>
      <c r="G344" s="77" t="s">
        <v>140</v>
      </c>
      <c r="H344" s="78" t="s">
        <v>1444</v>
      </c>
      <c r="I344" s="75" t="s">
        <v>56</v>
      </c>
      <c r="J344" s="128">
        <v>2007</v>
      </c>
      <c r="K344" s="80" t="s">
        <v>57</v>
      </c>
      <c r="L344" s="81">
        <v>5</v>
      </c>
      <c r="M344" s="82" t="s">
        <v>58</v>
      </c>
      <c r="N344" s="83" t="s">
        <v>58</v>
      </c>
      <c r="O344" s="84" t="s">
        <v>58</v>
      </c>
      <c r="P344" s="85" t="s">
        <v>2667</v>
      </c>
      <c r="Q344" s="86" t="s">
        <v>2668</v>
      </c>
      <c r="R344" s="87" t="s">
        <v>87</v>
      </c>
      <c r="S344" s="88">
        <f t="shared" si="15"/>
        <v>150</v>
      </c>
      <c r="T344" s="89">
        <v>180</v>
      </c>
      <c r="U344" s="90"/>
      <c r="V344" s="91"/>
      <c r="W344" s="92">
        <f t="shared" si="16"/>
        <v>0</v>
      </c>
      <c r="X344" s="93">
        <f t="shared" si="17"/>
        <v>0</v>
      </c>
      <c r="Y344" s="66"/>
      <c r="Z344" s="94"/>
      <c r="AA344" s="95"/>
      <c r="AB344" s="96"/>
      <c r="AC344" s="97"/>
    </row>
    <row r="345" spans="1:29" ht="15.75" hidden="1" customHeight="1" x14ac:dyDescent="0.2">
      <c r="A345" s="71" t="s">
        <v>48</v>
      </c>
      <c r="B345" s="72" t="s">
        <v>62</v>
      </c>
      <c r="C345" s="73" t="s">
        <v>50</v>
      </c>
      <c r="D345" s="74" t="s">
        <v>137</v>
      </c>
      <c r="E345" s="75" t="s">
        <v>138</v>
      </c>
      <c r="F345" s="76" t="s">
        <v>139</v>
      </c>
      <c r="G345" s="77" t="s">
        <v>140</v>
      </c>
      <c r="H345" s="78" t="s">
        <v>503</v>
      </c>
      <c r="I345" s="75" t="s">
        <v>56</v>
      </c>
      <c r="J345" s="128">
        <v>1998</v>
      </c>
      <c r="K345" s="80" t="s">
        <v>57</v>
      </c>
      <c r="L345" s="81">
        <v>1</v>
      </c>
      <c r="M345" s="82" t="s">
        <v>71</v>
      </c>
      <c r="N345" s="83" t="s">
        <v>58</v>
      </c>
      <c r="O345" s="84" t="s">
        <v>73</v>
      </c>
      <c r="P345" s="85" t="s">
        <v>278</v>
      </c>
      <c r="Q345" s="86" t="s">
        <v>504</v>
      </c>
      <c r="R345" s="87" t="s">
        <v>61</v>
      </c>
      <c r="S345" s="88">
        <f t="shared" si="15"/>
        <v>58.333333333333336</v>
      </c>
      <c r="T345" s="89">
        <v>70</v>
      </c>
      <c r="U345" s="90"/>
      <c r="V345" s="91"/>
      <c r="W345" s="92">
        <f t="shared" si="16"/>
        <v>0</v>
      </c>
      <c r="X345" s="93">
        <f t="shared" si="17"/>
        <v>0</v>
      </c>
      <c r="Y345" s="66"/>
      <c r="Z345" s="94"/>
      <c r="AA345" s="95"/>
      <c r="AB345" s="96"/>
      <c r="AC345" s="97"/>
    </row>
    <row r="346" spans="1:29" ht="15.75" hidden="1" customHeight="1" x14ac:dyDescent="0.2">
      <c r="A346" s="71" t="s">
        <v>48</v>
      </c>
      <c r="B346" s="72" t="s">
        <v>62</v>
      </c>
      <c r="C346" s="73" t="s">
        <v>50</v>
      </c>
      <c r="D346" s="74" t="s">
        <v>137</v>
      </c>
      <c r="E346" s="75" t="s">
        <v>138</v>
      </c>
      <c r="F346" s="76" t="s">
        <v>139</v>
      </c>
      <c r="G346" s="77" t="s">
        <v>140</v>
      </c>
      <c r="H346" s="78" t="s">
        <v>141</v>
      </c>
      <c r="I346" s="75" t="s">
        <v>56</v>
      </c>
      <c r="J346" s="128">
        <v>2006</v>
      </c>
      <c r="K346" s="80" t="s">
        <v>57</v>
      </c>
      <c r="L346" s="81">
        <v>1</v>
      </c>
      <c r="M346" s="82" t="s">
        <v>71</v>
      </c>
      <c r="N346" s="83" t="s">
        <v>72</v>
      </c>
      <c r="O346" s="84" t="s">
        <v>58</v>
      </c>
      <c r="P346" s="85" t="s">
        <v>142</v>
      </c>
      <c r="Q346" s="86" t="s">
        <v>143</v>
      </c>
      <c r="R346" s="87" t="s">
        <v>61</v>
      </c>
      <c r="S346" s="88">
        <f t="shared" si="15"/>
        <v>66.666666666666671</v>
      </c>
      <c r="T346" s="89">
        <v>80</v>
      </c>
      <c r="U346" s="90"/>
      <c r="V346" s="91"/>
      <c r="W346" s="92">
        <f t="shared" si="16"/>
        <v>0</v>
      </c>
      <c r="X346" s="93">
        <f t="shared" si="17"/>
        <v>0</v>
      </c>
      <c r="Y346" s="66"/>
      <c r="Z346" s="94"/>
      <c r="AA346" s="95"/>
      <c r="AB346" s="96"/>
      <c r="AC346" s="97"/>
    </row>
    <row r="347" spans="1:29" ht="15.75" hidden="1" customHeight="1" x14ac:dyDescent="0.2">
      <c r="A347" s="71" t="s">
        <v>48</v>
      </c>
      <c r="B347" s="72" t="s">
        <v>62</v>
      </c>
      <c r="C347" s="73" t="s">
        <v>50</v>
      </c>
      <c r="D347" s="74" t="s">
        <v>137</v>
      </c>
      <c r="E347" s="75" t="s">
        <v>138</v>
      </c>
      <c r="F347" s="76" t="s">
        <v>139</v>
      </c>
      <c r="G347" s="77" t="s">
        <v>140</v>
      </c>
      <c r="H347" s="78" t="s">
        <v>2071</v>
      </c>
      <c r="I347" s="75" t="s">
        <v>56</v>
      </c>
      <c r="J347" s="128">
        <v>2009</v>
      </c>
      <c r="K347" s="80" t="s">
        <v>335</v>
      </c>
      <c r="L347" s="81">
        <v>2</v>
      </c>
      <c r="M347" s="82" t="s">
        <v>127</v>
      </c>
      <c r="N347" s="83" t="s">
        <v>58</v>
      </c>
      <c r="O347" s="84" t="s">
        <v>58</v>
      </c>
      <c r="P347" s="85" t="s">
        <v>1485</v>
      </c>
      <c r="Q347" s="86" t="s">
        <v>2072</v>
      </c>
      <c r="R347" s="87" t="s">
        <v>61</v>
      </c>
      <c r="S347" s="88">
        <f t="shared" si="15"/>
        <v>233.33333333333334</v>
      </c>
      <c r="T347" s="89">
        <v>280</v>
      </c>
      <c r="U347" s="90"/>
      <c r="V347" s="91"/>
      <c r="W347" s="92">
        <f t="shared" si="16"/>
        <v>0</v>
      </c>
      <c r="X347" s="93">
        <f t="shared" si="17"/>
        <v>0</v>
      </c>
      <c r="Y347" s="66"/>
      <c r="Z347" s="94"/>
      <c r="AA347" s="95"/>
      <c r="AB347" s="96"/>
      <c r="AC347" s="97"/>
    </row>
    <row r="348" spans="1:29" ht="15.75" hidden="1" customHeight="1" x14ac:dyDescent="0.2">
      <c r="A348" s="71" t="s">
        <v>48</v>
      </c>
      <c r="B348" s="72" t="s">
        <v>62</v>
      </c>
      <c r="C348" s="73" t="s">
        <v>50</v>
      </c>
      <c r="D348" s="74" t="s">
        <v>137</v>
      </c>
      <c r="E348" s="75" t="s">
        <v>138</v>
      </c>
      <c r="F348" s="76" t="s">
        <v>139</v>
      </c>
      <c r="G348" s="77" t="s">
        <v>140</v>
      </c>
      <c r="H348" s="78" t="s">
        <v>1438</v>
      </c>
      <c r="I348" s="75" t="s">
        <v>56</v>
      </c>
      <c r="J348" s="128">
        <v>2010</v>
      </c>
      <c r="K348" s="80" t="s">
        <v>171</v>
      </c>
      <c r="L348" s="81">
        <v>1</v>
      </c>
      <c r="M348" s="82" t="s">
        <v>127</v>
      </c>
      <c r="N348" s="83" t="s">
        <v>58</v>
      </c>
      <c r="O348" s="84" t="s">
        <v>58</v>
      </c>
      <c r="P348" s="85" t="s">
        <v>1491</v>
      </c>
      <c r="Q348" s="86" t="s">
        <v>1492</v>
      </c>
      <c r="R348" s="87" t="s">
        <v>61</v>
      </c>
      <c r="S348" s="88">
        <f t="shared" si="15"/>
        <v>108.33333333333334</v>
      </c>
      <c r="T348" s="89">
        <v>130</v>
      </c>
      <c r="U348" s="90"/>
      <c r="V348" s="91"/>
      <c r="W348" s="92">
        <f t="shared" si="16"/>
        <v>0</v>
      </c>
      <c r="X348" s="93">
        <f t="shared" si="17"/>
        <v>0</v>
      </c>
      <c r="Y348" s="66"/>
      <c r="Z348" s="94"/>
      <c r="AA348" s="95"/>
      <c r="AB348" s="96"/>
      <c r="AC348" s="97"/>
    </row>
    <row r="349" spans="1:29" ht="15.75" hidden="1" customHeight="1" x14ac:dyDescent="0.2">
      <c r="A349" s="71" t="s">
        <v>48</v>
      </c>
      <c r="B349" s="72" t="s">
        <v>62</v>
      </c>
      <c r="C349" s="73" t="s">
        <v>50</v>
      </c>
      <c r="D349" s="74" t="s">
        <v>137</v>
      </c>
      <c r="E349" s="75" t="s">
        <v>138</v>
      </c>
      <c r="F349" s="76" t="s">
        <v>139</v>
      </c>
      <c r="G349" s="77" t="s">
        <v>140</v>
      </c>
      <c r="H349" s="78" t="s">
        <v>1438</v>
      </c>
      <c r="I349" s="75" t="s">
        <v>56</v>
      </c>
      <c r="J349" s="128">
        <v>2010</v>
      </c>
      <c r="K349" s="80" t="s">
        <v>171</v>
      </c>
      <c r="L349" s="81">
        <v>2</v>
      </c>
      <c r="M349" s="82" t="s">
        <v>127</v>
      </c>
      <c r="N349" s="83" t="s">
        <v>58</v>
      </c>
      <c r="O349" s="84" t="s">
        <v>58</v>
      </c>
      <c r="P349" s="85" t="s">
        <v>1487</v>
      </c>
      <c r="Q349" s="86" t="s">
        <v>2073</v>
      </c>
      <c r="R349" s="87" t="s">
        <v>61</v>
      </c>
      <c r="S349" s="88">
        <f t="shared" si="15"/>
        <v>108.33333333333334</v>
      </c>
      <c r="T349" s="89">
        <v>130</v>
      </c>
      <c r="U349" s="90"/>
      <c r="V349" s="91"/>
      <c r="W349" s="92">
        <f t="shared" si="16"/>
        <v>0</v>
      </c>
      <c r="X349" s="93">
        <f t="shared" si="17"/>
        <v>0</v>
      </c>
      <c r="Y349" s="66"/>
      <c r="Z349" s="94"/>
      <c r="AA349" s="95"/>
      <c r="AB349" s="96"/>
      <c r="AC349" s="97"/>
    </row>
    <row r="350" spans="1:29" ht="15.75" hidden="1" customHeight="1" x14ac:dyDescent="0.2">
      <c r="A350" s="71" t="s">
        <v>48</v>
      </c>
      <c r="B350" s="72" t="s">
        <v>62</v>
      </c>
      <c r="C350" s="73" t="s">
        <v>50</v>
      </c>
      <c r="D350" s="74" t="s">
        <v>137</v>
      </c>
      <c r="E350" s="75" t="s">
        <v>138</v>
      </c>
      <c r="F350" s="76" t="s">
        <v>139</v>
      </c>
      <c r="G350" s="77" t="s">
        <v>140</v>
      </c>
      <c r="H350" s="78" t="s">
        <v>1438</v>
      </c>
      <c r="I350" s="75" t="s">
        <v>56</v>
      </c>
      <c r="J350" s="128">
        <v>2010</v>
      </c>
      <c r="K350" s="80" t="s">
        <v>57</v>
      </c>
      <c r="L350" s="81">
        <v>4</v>
      </c>
      <c r="M350" s="82" t="s">
        <v>127</v>
      </c>
      <c r="N350" s="83" t="s">
        <v>58</v>
      </c>
      <c r="O350" s="84" t="s">
        <v>58</v>
      </c>
      <c r="P350" s="85" t="s">
        <v>2447</v>
      </c>
      <c r="Q350" s="86" t="s">
        <v>2448</v>
      </c>
      <c r="R350" s="87" t="s">
        <v>61</v>
      </c>
      <c r="S350" s="88">
        <f t="shared" si="15"/>
        <v>50</v>
      </c>
      <c r="T350" s="89">
        <v>60</v>
      </c>
      <c r="U350" s="90"/>
      <c r="V350" s="91"/>
      <c r="W350" s="92">
        <f t="shared" si="16"/>
        <v>0</v>
      </c>
      <c r="X350" s="93">
        <f t="shared" si="17"/>
        <v>0</v>
      </c>
      <c r="Y350" s="66"/>
      <c r="Z350" s="94"/>
      <c r="AA350" s="95"/>
      <c r="AB350" s="96"/>
      <c r="AC350" s="97"/>
    </row>
    <row r="351" spans="1:29" ht="15.75" hidden="1" customHeight="1" x14ac:dyDescent="0.2">
      <c r="A351" s="71" t="s">
        <v>48</v>
      </c>
      <c r="B351" s="72" t="s">
        <v>62</v>
      </c>
      <c r="C351" s="73" t="s">
        <v>50</v>
      </c>
      <c r="D351" s="74" t="s">
        <v>137</v>
      </c>
      <c r="E351" s="75" t="s">
        <v>138</v>
      </c>
      <c r="F351" s="76" t="s">
        <v>139</v>
      </c>
      <c r="G351" s="77" t="s">
        <v>140</v>
      </c>
      <c r="H351" s="78" t="s">
        <v>2762</v>
      </c>
      <c r="I351" s="75" t="s">
        <v>56</v>
      </c>
      <c r="J351" s="128">
        <v>2012</v>
      </c>
      <c r="K351" s="80" t="s">
        <v>57</v>
      </c>
      <c r="L351" s="81">
        <v>10</v>
      </c>
      <c r="M351" s="82" t="s">
        <v>127</v>
      </c>
      <c r="N351" s="83" t="s">
        <v>58</v>
      </c>
      <c r="O351" s="84" t="s">
        <v>73</v>
      </c>
      <c r="P351" s="85" t="s">
        <v>2001</v>
      </c>
      <c r="Q351" s="86" t="s">
        <v>3095</v>
      </c>
      <c r="R351" s="87" t="s">
        <v>61</v>
      </c>
      <c r="S351" s="88">
        <f t="shared" si="15"/>
        <v>50</v>
      </c>
      <c r="T351" s="89">
        <v>60</v>
      </c>
      <c r="U351" s="90"/>
      <c r="V351" s="91"/>
      <c r="W351" s="92">
        <f t="shared" si="16"/>
        <v>0</v>
      </c>
      <c r="X351" s="93">
        <f t="shared" si="17"/>
        <v>0</v>
      </c>
      <c r="Y351" s="66"/>
      <c r="Z351" s="94"/>
      <c r="AA351" s="95"/>
      <c r="AB351" s="96"/>
      <c r="AC351" s="97"/>
    </row>
    <row r="352" spans="1:29" ht="15.75" hidden="1" customHeight="1" x14ac:dyDescent="0.2">
      <c r="A352" s="71" t="s">
        <v>48</v>
      </c>
      <c r="B352" s="72" t="s">
        <v>62</v>
      </c>
      <c r="C352" s="73" t="s">
        <v>50</v>
      </c>
      <c r="D352" s="74" t="s">
        <v>137</v>
      </c>
      <c r="E352" s="75" t="s">
        <v>138</v>
      </c>
      <c r="F352" s="76" t="s">
        <v>139</v>
      </c>
      <c r="G352" s="77" t="s">
        <v>140</v>
      </c>
      <c r="H352" s="78" t="s">
        <v>2762</v>
      </c>
      <c r="I352" s="75" t="s">
        <v>56</v>
      </c>
      <c r="J352" s="128">
        <v>2013</v>
      </c>
      <c r="K352" s="80" t="s">
        <v>57</v>
      </c>
      <c r="L352" s="81">
        <v>6</v>
      </c>
      <c r="M352" s="82" t="s">
        <v>127</v>
      </c>
      <c r="N352" s="83" t="s">
        <v>58</v>
      </c>
      <c r="O352" s="84" t="s">
        <v>58</v>
      </c>
      <c r="P352" s="85" t="s">
        <v>903</v>
      </c>
      <c r="Q352" s="86" t="s">
        <v>2763</v>
      </c>
      <c r="R352" s="87" t="s">
        <v>61</v>
      </c>
      <c r="S352" s="88">
        <f t="shared" si="15"/>
        <v>54.166666666666671</v>
      </c>
      <c r="T352" s="89">
        <v>65</v>
      </c>
      <c r="U352" s="90"/>
      <c r="V352" s="91"/>
      <c r="W352" s="92">
        <f t="shared" si="16"/>
        <v>0</v>
      </c>
      <c r="X352" s="93">
        <f t="shared" si="17"/>
        <v>0</v>
      </c>
      <c r="Y352" s="66"/>
      <c r="Z352" s="94"/>
      <c r="AA352" s="95"/>
      <c r="AB352" s="96"/>
      <c r="AC352" s="97"/>
    </row>
    <row r="353" spans="1:29" ht="15.75" hidden="1" customHeight="1" x14ac:dyDescent="0.2">
      <c r="A353" s="71" t="s">
        <v>48</v>
      </c>
      <c r="B353" s="72" t="s">
        <v>62</v>
      </c>
      <c r="C353" s="73" t="s">
        <v>50</v>
      </c>
      <c r="D353" s="74" t="s">
        <v>137</v>
      </c>
      <c r="E353" s="75" t="s">
        <v>138</v>
      </c>
      <c r="F353" s="76" t="s">
        <v>139</v>
      </c>
      <c r="G353" s="77" t="s">
        <v>140</v>
      </c>
      <c r="H353" s="78" t="s">
        <v>2074</v>
      </c>
      <c r="I353" s="75" t="s">
        <v>56</v>
      </c>
      <c r="J353" s="128">
        <v>2013</v>
      </c>
      <c r="K353" s="80" t="s">
        <v>171</v>
      </c>
      <c r="L353" s="81">
        <v>2</v>
      </c>
      <c r="M353" s="82" t="s">
        <v>58</v>
      </c>
      <c r="N353" s="83" t="s">
        <v>58</v>
      </c>
      <c r="O353" s="84" t="s">
        <v>58</v>
      </c>
      <c r="P353" s="85" t="s">
        <v>1406</v>
      </c>
      <c r="Q353" s="86" t="s">
        <v>2075</v>
      </c>
      <c r="R353" s="87" t="s">
        <v>61</v>
      </c>
      <c r="S353" s="88">
        <f t="shared" si="15"/>
        <v>104.16666666666667</v>
      </c>
      <c r="T353" s="89">
        <v>125</v>
      </c>
      <c r="U353" s="90"/>
      <c r="V353" s="91"/>
      <c r="W353" s="92">
        <f t="shared" si="16"/>
        <v>0</v>
      </c>
      <c r="X353" s="93">
        <f t="shared" si="17"/>
        <v>0</v>
      </c>
      <c r="Y353" s="66"/>
      <c r="Z353" s="94"/>
      <c r="AA353" s="95"/>
      <c r="AB353" s="96"/>
      <c r="AC353" s="97"/>
    </row>
    <row r="354" spans="1:29" ht="15.75" hidden="1" customHeight="1" x14ac:dyDescent="0.2">
      <c r="A354" s="71" t="s">
        <v>48</v>
      </c>
      <c r="B354" s="72" t="s">
        <v>62</v>
      </c>
      <c r="C354" s="73" t="s">
        <v>50</v>
      </c>
      <c r="D354" s="74" t="s">
        <v>137</v>
      </c>
      <c r="E354" s="75" t="s">
        <v>138</v>
      </c>
      <c r="F354" s="76" t="s">
        <v>139</v>
      </c>
      <c r="G354" s="77" t="s">
        <v>140</v>
      </c>
      <c r="H354" s="78" t="s">
        <v>2074</v>
      </c>
      <c r="I354" s="75" t="s">
        <v>56</v>
      </c>
      <c r="J354" s="128">
        <v>2013</v>
      </c>
      <c r="K354" s="80" t="s">
        <v>57</v>
      </c>
      <c r="L354" s="81">
        <v>4</v>
      </c>
      <c r="M354" s="82" t="s">
        <v>127</v>
      </c>
      <c r="N354" s="83" t="s">
        <v>58</v>
      </c>
      <c r="O354" s="84" t="s">
        <v>73</v>
      </c>
      <c r="P354" s="85" t="s">
        <v>1965</v>
      </c>
      <c r="Q354" s="86" t="s">
        <v>2521</v>
      </c>
      <c r="R354" s="87" t="s">
        <v>61</v>
      </c>
      <c r="S354" s="88">
        <f t="shared" si="15"/>
        <v>50</v>
      </c>
      <c r="T354" s="89">
        <v>60</v>
      </c>
      <c r="U354" s="90"/>
      <c r="V354" s="91"/>
      <c r="W354" s="92">
        <f t="shared" si="16"/>
        <v>0</v>
      </c>
      <c r="X354" s="93">
        <f t="shared" si="17"/>
        <v>0</v>
      </c>
      <c r="Y354" s="66"/>
      <c r="Z354" s="94"/>
      <c r="AA354" s="95"/>
      <c r="AB354" s="96"/>
      <c r="AC354" s="97"/>
    </row>
    <row r="355" spans="1:29" ht="15.75" hidden="1" customHeight="1" x14ac:dyDescent="0.2">
      <c r="A355" s="71" t="s">
        <v>48</v>
      </c>
      <c r="B355" s="72" t="s">
        <v>62</v>
      </c>
      <c r="C355" s="73" t="s">
        <v>50</v>
      </c>
      <c r="D355" s="74" t="s">
        <v>137</v>
      </c>
      <c r="E355" s="75" t="s">
        <v>138</v>
      </c>
      <c r="F355" s="76" t="s">
        <v>139</v>
      </c>
      <c r="G355" s="77" t="s">
        <v>140</v>
      </c>
      <c r="H355" s="78" t="s">
        <v>2764</v>
      </c>
      <c r="I355" s="75" t="s">
        <v>56</v>
      </c>
      <c r="J355" s="128">
        <v>2015</v>
      </c>
      <c r="K355" s="80" t="s">
        <v>57</v>
      </c>
      <c r="L355" s="81">
        <v>6</v>
      </c>
      <c r="M355" s="82" t="s">
        <v>127</v>
      </c>
      <c r="N355" s="83" t="s">
        <v>58</v>
      </c>
      <c r="O355" s="84" t="s">
        <v>58</v>
      </c>
      <c r="P355" s="85" t="s">
        <v>2765</v>
      </c>
      <c r="Q355" s="86" t="s">
        <v>2766</v>
      </c>
      <c r="R355" s="87" t="s">
        <v>61</v>
      </c>
      <c r="S355" s="88">
        <f t="shared" si="15"/>
        <v>54.166666666666671</v>
      </c>
      <c r="T355" s="89">
        <v>65</v>
      </c>
      <c r="U355" s="90"/>
      <c r="V355" s="91"/>
      <c r="W355" s="92">
        <f t="shared" si="16"/>
        <v>0</v>
      </c>
      <c r="X355" s="93">
        <f t="shared" si="17"/>
        <v>0</v>
      </c>
      <c r="Y355" s="66"/>
      <c r="Z355" s="94"/>
      <c r="AA355" s="95"/>
      <c r="AB355" s="96"/>
      <c r="AC355" s="97"/>
    </row>
    <row r="356" spans="1:29" ht="15.75" hidden="1" customHeight="1" x14ac:dyDescent="0.2">
      <c r="A356" s="71" t="s">
        <v>48</v>
      </c>
      <c r="B356" s="72" t="s">
        <v>62</v>
      </c>
      <c r="C356" s="73" t="s">
        <v>50</v>
      </c>
      <c r="D356" s="74" t="s">
        <v>137</v>
      </c>
      <c r="E356" s="75" t="s">
        <v>138</v>
      </c>
      <c r="F356" s="76" t="s">
        <v>139</v>
      </c>
      <c r="G356" s="77" t="s">
        <v>140</v>
      </c>
      <c r="H356" s="78" t="s">
        <v>2764</v>
      </c>
      <c r="I356" s="75" t="s">
        <v>56</v>
      </c>
      <c r="J356" s="128">
        <v>2015</v>
      </c>
      <c r="K356" s="80" t="s">
        <v>57</v>
      </c>
      <c r="L356" s="81">
        <v>12</v>
      </c>
      <c r="M356" s="82" t="s">
        <v>127</v>
      </c>
      <c r="N356" s="83" t="s">
        <v>58</v>
      </c>
      <c r="O356" s="84" t="s">
        <v>58</v>
      </c>
      <c r="P356" s="85" t="s">
        <v>3142</v>
      </c>
      <c r="Q356" s="86" t="s">
        <v>3143</v>
      </c>
      <c r="R356" s="87" t="s">
        <v>87</v>
      </c>
      <c r="S356" s="88">
        <f t="shared" si="15"/>
        <v>50</v>
      </c>
      <c r="T356" s="89">
        <v>60</v>
      </c>
      <c r="U356" s="90"/>
      <c r="V356" s="91"/>
      <c r="W356" s="92">
        <f t="shared" si="16"/>
        <v>0</v>
      </c>
      <c r="X356" s="93">
        <f t="shared" si="17"/>
        <v>0</v>
      </c>
      <c r="Y356" s="66"/>
      <c r="Z356" s="94"/>
      <c r="AA356" s="95"/>
      <c r="AB356" s="96"/>
      <c r="AC356" s="97"/>
    </row>
    <row r="357" spans="1:29" ht="15.75" hidden="1" customHeight="1" x14ac:dyDescent="0.2">
      <c r="A357" s="71" t="s">
        <v>48</v>
      </c>
      <c r="B357" s="72" t="s">
        <v>62</v>
      </c>
      <c r="C357" s="73" t="s">
        <v>50</v>
      </c>
      <c r="D357" s="74" t="s">
        <v>137</v>
      </c>
      <c r="E357" s="75" t="s">
        <v>138</v>
      </c>
      <c r="F357" s="76" t="s">
        <v>139</v>
      </c>
      <c r="G357" s="77" t="s">
        <v>140</v>
      </c>
      <c r="H357" s="78" t="s">
        <v>1982</v>
      </c>
      <c r="I357" s="75" t="s">
        <v>56</v>
      </c>
      <c r="J357" s="128">
        <v>2015</v>
      </c>
      <c r="K357" s="80" t="s">
        <v>57</v>
      </c>
      <c r="L357" s="81">
        <v>2</v>
      </c>
      <c r="M357" s="82" t="s">
        <v>127</v>
      </c>
      <c r="N357" s="83" t="s">
        <v>58</v>
      </c>
      <c r="O357" s="84" t="s">
        <v>58</v>
      </c>
      <c r="P357" s="85" t="s">
        <v>1554</v>
      </c>
      <c r="Q357" s="86" t="s">
        <v>1983</v>
      </c>
      <c r="R357" s="87" t="s">
        <v>61</v>
      </c>
      <c r="S357" s="88">
        <f t="shared" si="15"/>
        <v>50</v>
      </c>
      <c r="T357" s="89">
        <v>60</v>
      </c>
      <c r="U357" s="90"/>
      <c r="V357" s="91"/>
      <c r="W357" s="92">
        <f t="shared" si="16"/>
        <v>0</v>
      </c>
      <c r="X357" s="93">
        <f t="shared" si="17"/>
        <v>0</v>
      </c>
      <c r="Y357" s="66"/>
      <c r="Z357" s="94"/>
      <c r="AA357" s="95"/>
      <c r="AB357" s="96"/>
      <c r="AC357" s="97"/>
    </row>
    <row r="358" spans="1:29" ht="15.75" hidden="1" customHeight="1" x14ac:dyDescent="0.2">
      <c r="A358" s="71" t="s">
        <v>48</v>
      </c>
      <c r="B358" s="72" t="s">
        <v>62</v>
      </c>
      <c r="C358" s="73" t="s">
        <v>50</v>
      </c>
      <c r="D358" s="74" t="s">
        <v>137</v>
      </c>
      <c r="E358" s="75" t="s">
        <v>138</v>
      </c>
      <c r="F358" s="76" t="s">
        <v>139</v>
      </c>
      <c r="G358" s="77" t="s">
        <v>140</v>
      </c>
      <c r="H358" s="78" t="s">
        <v>2449</v>
      </c>
      <c r="I358" s="75" t="s">
        <v>56</v>
      </c>
      <c r="J358" s="128">
        <v>2016</v>
      </c>
      <c r="K358" s="80" t="s">
        <v>57</v>
      </c>
      <c r="L358" s="81">
        <v>4</v>
      </c>
      <c r="M358" s="82" t="s">
        <v>127</v>
      </c>
      <c r="N358" s="83" t="s">
        <v>58</v>
      </c>
      <c r="O358" s="84" t="s">
        <v>58</v>
      </c>
      <c r="P358" s="85" t="s">
        <v>2450</v>
      </c>
      <c r="Q358" s="86" t="s">
        <v>2451</v>
      </c>
      <c r="R358" s="87" t="s">
        <v>61</v>
      </c>
      <c r="S358" s="88">
        <f t="shared" si="15"/>
        <v>45.833333333333336</v>
      </c>
      <c r="T358" s="89">
        <v>55</v>
      </c>
      <c r="U358" s="90"/>
      <c r="V358" s="91"/>
      <c r="W358" s="92">
        <f t="shared" si="16"/>
        <v>0</v>
      </c>
      <c r="X358" s="93">
        <f t="shared" si="17"/>
        <v>0</v>
      </c>
      <c r="Y358" s="66"/>
      <c r="Z358" s="94"/>
      <c r="AA358" s="95"/>
      <c r="AB358" s="96"/>
      <c r="AC358" s="97"/>
    </row>
    <row r="359" spans="1:29" ht="15.75" hidden="1" customHeight="1" x14ac:dyDescent="0.2">
      <c r="A359" s="71" t="s">
        <v>48</v>
      </c>
      <c r="B359" s="72" t="s">
        <v>62</v>
      </c>
      <c r="C359" s="73" t="s">
        <v>50</v>
      </c>
      <c r="D359" s="74" t="s">
        <v>137</v>
      </c>
      <c r="E359" s="75" t="s">
        <v>138</v>
      </c>
      <c r="F359" s="76" t="s">
        <v>139</v>
      </c>
      <c r="G359" s="77" t="s">
        <v>140</v>
      </c>
      <c r="H359" s="78" t="s">
        <v>812</v>
      </c>
      <c r="I359" s="75" t="s">
        <v>56</v>
      </c>
      <c r="J359" s="128">
        <v>2013</v>
      </c>
      <c r="K359" s="80" t="s">
        <v>57</v>
      </c>
      <c r="L359" s="81">
        <v>1</v>
      </c>
      <c r="M359" s="82" t="s">
        <v>127</v>
      </c>
      <c r="N359" s="83" t="s">
        <v>58</v>
      </c>
      <c r="O359" s="84" t="s">
        <v>58</v>
      </c>
      <c r="P359" s="85" t="s">
        <v>813</v>
      </c>
      <c r="Q359" s="86" t="s">
        <v>814</v>
      </c>
      <c r="R359" s="87" t="s">
        <v>61</v>
      </c>
      <c r="S359" s="88">
        <f t="shared" si="15"/>
        <v>20.833333333333336</v>
      </c>
      <c r="T359" s="89">
        <v>25</v>
      </c>
      <c r="U359" s="90"/>
      <c r="V359" s="91"/>
      <c r="W359" s="92">
        <f t="shared" si="16"/>
        <v>0</v>
      </c>
      <c r="X359" s="93">
        <f t="shared" si="17"/>
        <v>0</v>
      </c>
      <c r="Y359" s="66"/>
      <c r="Z359" s="94"/>
      <c r="AA359" s="95"/>
      <c r="AB359" s="96"/>
      <c r="AC359" s="97"/>
    </row>
    <row r="360" spans="1:29" ht="15.75" hidden="1" customHeight="1" x14ac:dyDescent="0.2">
      <c r="A360" s="71" t="s">
        <v>48</v>
      </c>
      <c r="B360" s="72" t="s">
        <v>62</v>
      </c>
      <c r="C360" s="73" t="s">
        <v>50</v>
      </c>
      <c r="D360" s="74" t="s">
        <v>137</v>
      </c>
      <c r="E360" s="75" t="s">
        <v>138</v>
      </c>
      <c r="F360" s="76" t="s">
        <v>139</v>
      </c>
      <c r="G360" s="77" t="s">
        <v>140</v>
      </c>
      <c r="H360" s="78" t="s">
        <v>812</v>
      </c>
      <c r="I360" s="75" t="s">
        <v>56</v>
      </c>
      <c r="J360" s="128">
        <v>2013</v>
      </c>
      <c r="K360" s="80" t="s">
        <v>57</v>
      </c>
      <c r="L360" s="81">
        <v>2</v>
      </c>
      <c r="M360" s="82" t="s">
        <v>127</v>
      </c>
      <c r="N360" s="83" t="s">
        <v>58</v>
      </c>
      <c r="O360" s="84" t="s">
        <v>73</v>
      </c>
      <c r="P360" s="85" t="s">
        <v>1259</v>
      </c>
      <c r="Q360" s="86" t="s">
        <v>1985</v>
      </c>
      <c r="R360" s="87" t="s">
        <v>61</v>
      </c>
      <c r="S360" s="88">
        <f t="shared" si="15"/>
        <v>20.833333333333336</v>
      </c>
      <c r="T360" s="89">
        <v>25</v>
      </c>
      <c r="U360" s="90"/>
      <c r="V360" s="91"/>
      <c r="W360" s="92">
        <f t="shared" si="16"/>
        <v>0</v>
      </c>
      <c r="X360" s="93">
        <f t="shared" si="17"/>
        <v>0</v>
      </c>
      <c r="Y360" s="66"/>
      <c r="Z360" s="94"/>
      <c r="AA360" s="95"/>
      <c r="AB360" s="96"/>
      <c r="AC360" s="97"/>
    </row>
    <row r="361" spans="1:29" ht="15.75" hidden="1" customHeight="1" x14ac:dyDescent="0.2">
      <c r="A361" s="71" t="s">
        <v>48</v>
      </c>
      <c r="B361" s="72" t="s">
        <v>62</v>
      </c>
      <c r="C361" s="73" t="s">
        <v>50</v>
      </c>
      <c r="D361" s="74" t="s">
        <v>137</v>
      </c>
      <c r="E361" s="75" t="s">
        <v>138</v>
      </c>
      <c r="F361" s="76" t="s">
        <v>139</v>
      </c>
      <c r="G361" s="77" t="s">
        <v>140</v>
      </c>
      <c r="H361" s="78" t="s">
        <v>812</v>
      </c>
      <c r="I361" s="75" t="s">
        <v>56</v>
      </c>
      <c r="J361" s="128">
        <v>2016</v>
      </c>
      <c r="K361" s="80" t="s">
        <v>57</v>
      </c>
      <c r="L361" s="81">
        <v>3</v>
      </c>
      <c r="M361" s="82" t="s">
        <v>127</v>
      </c>
      <c r="N361" s="83" t="s">
        <v>58</v>
      </c>
      <c r="O361" s="84" t="s">
        <v>58</v>
      </c>
      <c r="P361" s="85" t="s">
        <v>2226</v>
      </c>
      <c r="Q361" s="86" t="s">
        <v>2227</v>
      </c>
      <c r="R361" s="87" t="s">
        <v>61</v>
      </c>
      <c r="S361" s="88">
        <f t="shared" si="15"/>
        <v>20.833333333333336</v>
      </c>
      <c r="T361" s="89">
        <v>25</v>
      </c>
      <c r="U361" s="90"/>
      <c r="V361" s="91"/>
      <c r="W361" s="92">
        <f t="shared" si="16"/>
        <v>0</v>
      </c>
      <c r="X361" s="93">
        <f t="shared" si="17"/>
        <v>0</v>
      </c>
      <c r="Y361" s="66"/>
      <c r="Z361" s="94"/>
      <c r="AA361" s="95"/>
      <c r="AB361" s="96"/>
      <c r="AC361" s="97"/>
    </row>
    <row r="362" spans="1:29" ht="15.75" hidden="1" customHeight="1" x14ac:dyDescent="0.2">
      <c r="A362" s="71" t="s">
        <v>48</v>
      </c>
      <c r="B362" s="72" t="s">
        <v>62</v>
      </c>
      <c r="C362" s="73" t="s">
        <v>50</v>
      </c>
      <c r="D362" s="74" t="s">
        <v>137</v>
      </c>
      <c r="E362" s="75" t="s">
        <v>138</v>
      </c>
      <c r="F362" s="76" t="s">
        <v>139</v>
      </c>
      <c r="G362" s="77" t="s">
        <v>140</v>
      </c>
      <c r="H362" s="78" t="s">
        <v>812</v>
      </c>
      <c r="I362" s="75" t="s">
        <v>56</v>
      </c>
      <c r="J362" s="128">
        <v>2017</v>
      </c>
      <c r="K362" s="80" t="s">
        <v>57</v>
      </c>
      <c r="L362" s="81">
        <v>6</v>
      </c>
      <c r="M362" s="82" t="s">
        <v>127</v>
      </c>
      <c r="N362" s="83" t="s">
        <v>58</v>
      </c>
      <c r="O362" s="84" t="s">
        <v>58</v>
      </c>
      <c r="P362" s="85" t="s">
        <v>2743</v>
      </c>
      <c r="Q362" s="86" t="s">
        <v>2744</v>
      </c>
      <c r="R362" s="87" t="s">
        <v>61</v>
      </c>
      <c r="S362" s="88">
        <f t="shared" si="15"/>
        <v>20.833333333333336</v>
      </c>
      <c r="T362" s="89">
        <v>25</v>
      </c>
      <c r="U362" s="90"/>
      <c r="V362" s="91"/>
      <c r="W362" s="92">
        <f t="shared" si="16"/>
        <v>0</v>
      </c>
      <c r="X362" s="93">
        <f t="shared" si="17"/>
        <v>0</v>
      </c>
      <c r="Y362" s="66"/>
      <c r="Z362" s="94"/>
      <c r="AA362" s="95"/>
      <c r="AB362" s="96"/>
      <c r="AC362" s="97"/>
    </row>
    <row r="363" spans="1:29" ht="15.75" hidden="1" customHeight="1" x14ac:dyDescent="0.2">
      <c r="A363" s="71" t="s">
        <v>48</v>
      </c>
      <c r="B363" s="72" t="s">
        <v>49</v>
      </c>
      <c r="C363" s="73" t="s">
        <v>50</v>
      </c>
      <c r="D363" s="74" t="s">
        <v>137</v>
      </c>
      <c r="E363" s="75" t="s">
        <v>138</v>
      </c>
      <c r="F363" s="76" t="s">
        <v>139</v>
      </c>
      <c r="G363" s="77" t="s">
        <v>140</v>
      </c>
      <c r="H363" s="78" t="s">
        <v>2012</v>
      </c>
      <c r="I363" s="75" t="s">
        <v>157</v>
      </c>
      <c r="J363" s="128">
        <v>2013</v>
      </c>
      <c r="K363" s="80" t="s">
        <v>57</v>
      </c>
      <c r="L363" s="81">
        <v>2</v>
      </c>
      <c r="M363" s="82" t="s">
        <v>58</v>
      </c>
      <c r="N363" s="83" t="s">
        <v>58</v>
      </c>
      <c r="O363" s="84" t="s">
        <v>58</v>
      </c>
      <c r="P363" s="85" t="s">
        <v>2013</v>
      </c>
      <c r="Q363" s="86" t="s">
        <v>2014</v>
      </c>
      <c r="R363" s="87" t="s">
        <v>87</v>
      </c>
      <c r="S363" s="88">
        <f t="shared" si="15"/>
        <v>20.833333333333336</v>
      </c>
      <c r="T363" s="89">
        <v>25</v>
      </c>
      <c r="U363" s="90"/>
      <c r="V363" s="91"/>
      <c r="W363" s="92">
        <f t="shared" si="16"/>
        <v>0</v>
      </c>
      <c r="X363" s="93">
        <f t="shared" si="17"/>
        <v>0</v>
      </c>
      <c r="Y363" s="66"/>
      <c r="Z363" s="94"/>
      <c r="AA363" s="95"/>
      <c r="AB363" s="96"/>
      <c r="AC363" s="97"/>
    </row>
    <row r="364" spans="1:29" ht="15.75" hidden="1" customHeight="1" x14ac:dyDescent="0.2">
      <c r="A364" s="71" t="s">
        <v>48</v>
      </c>
      <c r="B364" s="72" t="s">
        <v>62</v>
      </c>
      <c r="C364" s="73" t="s">
        <v>50</v>
      </c>
      <c r="D364" s="74" t="s">
        <v>137</v>
      </c>
      <c r="E364" s="75" t="s">
        <v>138</v>
      </c>
      <c r="F364" s="76" t="s">
        <v>139</v>
      </c>
      <c r="G364" s="77" t="s">
        <v>140</v>
      </c>
      <c r="H364" s="78" t="s">
        <v>271</v>
      </c>
      <c r="I364" s="75" t="s">
        <v>271</v>
      </c>
      <c r="J364" s="128">
        <v>2011</v>
      </c>
      <c r="K364" s="80" t="s">
        <v>57</v>
      </c>
      <c r="L364" s="81">
        <v>1</v>
      </c>
      <c r="M364" s="82" t="s">
        <v>127</v>
      </c>
      <c r="N364" s="83" t="s">
        <v>58</v>
      </c>
      <c r="O364" s="84" t="s">
        <v>73</v>
      </c>
      <c r="P364" s="85" t="s">
        <v>1280</v>
      </c>
      <c r="Q364" s="86" t="s">
        <v>1281</v>
      </c>
      <c r="R364" s="87" t="s">
        <v>61</v>
      </c>
      <c r="S364" s="88">
        <f t="shared" si="15"/>
        <v>58.333333333333336</v>
      </c>
      <c r="T364" s="89">
        <v>70</v>
      </c>
      <c r="U364" s="90"/>
      <c r="V364" s="91"/>
      <c r="W364" s="92">
        <f t="shared" si="16"/>
        <v>0</v>
      </c>
      <c r="X364" s="93">
        <f t="shared" si="17"/>
        <v>0</v>
      </c>
      <c r="Y364" s="66"/>
      <c r="Z364" s="94"/>
      <c r="AA364" s="95"/>
      <c r="AB364" s="96"/>
      <c r="AC364" s="97"/>
    </row>
    <row r="365" spans="1:29" ht="15.75" hidden="1" customHeight="1" x14ac:dyDescent="0.2">
      <c r="A365" s="71" t="s">
        <v>48</v>
      </c>
      <c r="B365" s="72" t="s">
        <v>62</v>
      </c>
      <c r="C365" s="73" t="s">
        <v>50</v>
      </c>
      <c r="D365" s="74" t="s">
        <v>137</v>
      </c>
      <c r="E365" s="75" t="s">
        <v>138</v>
      </c>
      <c r="F365" s="76" t="s">
        <v>139</v>
      </c>
      <c r="G365" s="77" t="s">
        <v>140</v>
      </c>
      <c r="H365" s="78" t="s">
        <v>271</v>
      </c>
      <c r="I365" s="75" t="s">
        <v>271</v>
      </c>
      <c r="J365" s="128">
        <v>2011</v>
      </c>
      <c r="K365" s="80" t="s">
        <v>171</v>
      </c>
      <c r="L365" s="81">
        <v>4</v>
      </c>
      <c r="M365" s="82" t="s">
        <v>127</v>
      </c>
      <c r="N365" s="83" t="s">
        <v>58</v>
      </c>
      <c r="O365" s="84" t="s">
        <v>58</v>
      </c>
      <c r="P365" s="85" t="s">
        <v>2542</v>
      </c>
      <c r="Q365" s="86" t="s">
        <v>2543</v>
      </c>
      <c r="R365" s="87" t="s">
        <v>61</v>
      </c>
      <c r="S365" s="88">
        <f t="shared" si="15"/>
        <v>116.66666666666667</v>
      </c>
      <c r="T365" s="89">
        <v>140</v>
      </c>
      <c r="U365" s="90"/>
      <c r="V365" s="91"/>
      <c r="W365" s="92">
        <f t="shared" si="16"/>
        <v>0</v>
      </c>
      <c r="X365" s="93">
        <f t="shared" si="17"/>
        <v>0</v>
      </c>
      <c r="Y365" s="66"/>
      <c r="Z365" s="94"/>
      <c r="AA365" s="95"/>
      <c r="AB365" s="96"/>
      <c r="AC365" s="97"/>
    </row>
    <row r="366" spans="1:29" ht="15.75" hidden="1" customHeight="1" x14ac:dyDescent="0.2">
      <c r="A366" s="71" t="s">
        <v>48</v>
      </c>
      <c r="B366" s="72" t="s">
        <v>62</v>
      </c>
      <c r="C366" s="73" t="s">
        <v>50</v>
      </c>
      <c r="D366" s="74" t="s">
        <v>137</v>
      </c>
      <c r="E366" s="75" t="s">
        <v>138</v>
      </c>
      <c r="F366" s="76" t="s">
        <v>139</v>
      </c>
      <c r="G366" s="77" t="s">
        <v>140</v>
      </c>
      <c r="H366" s="78" t="s">
        <v>271</v>
      </c>
      <c r="I366" s="75" t="s">
        <v>271</v>
      </c>
      <c r="J366" s="128">
        <v>2012</v>
      </c>
      <c r="K366" s="80" t="s">
        <v>57</v>
      </c>
      <c r="L366" s="81">
        <v>2</v>
      </c>
      <c r="M366" s="82" t="s">
        <v>127</v>
      </c>
      <c r="N366" s="83" t="s">
        <v>58</v>
      </c>
      <c r="O366" s="84" t="s">
        <v>73</v>
      </c>
      <c r="P366" s="85" t="s">
        <v>1280</v>
      </c>
      <c r="Q366" s="86" t="s">
        <v>1984</v>
      </c>
      <c r="R366" s="87" t="s">
        <v>61</v>
      </c>
      <c r="S366" s="88">
        <f t="shared" si="15"/>
        <v>58.333333333333336</v>
      </c>
      <c r="T366" s="89">
        <v>70</v>
      </c>
      <c r="U366" s="90"/>
      <c r="V366" s="91"/>
      <c r="W366" s="92">
        <f t="shared" si="16"/>
        <v>0</v>
      </c>
      <c r="X366" s="93">
        <f t="shared" si="17"/>
        <v>0</v>
      </c>
      <c r="Y366" s="66"/>
      <c r="Z366" s="94"/>
      <c r="AA366" s="95"/>
      <c r="AB366" s="96"/>
      <c r="AC366" s="97"/>
    </row>
    <row r="367" spans="1:29" ht="15.75" hidden="1" customHeight="1" x14ac:dyDescent="0.2">
      <c r="A367" s="71" t="s">
        <v>48</v>
      </c>
      <c r="B367" s="72" t="s">
        <v>62</v>
      </c>
      <c r="C367" s="73" t="s">
        <v>50</v>
      </c>
      <c r="D367" s="74" t="s">
        <v>137</v>
      </c>
      <c r="E367" s="75" t="s">
        <v>138</v>
      </c>
      <c r="F367" s="76" t="s">
        <v>139</v>
      </c>
      <c r="G367" s="77" t="s">
        <v>1437</v>
      </c>
      <c r="H367" s="78" t="s">
        <v>1438</v>
      </c>
      <c r="I367" s="75" t="s">
        <v>56</v>
      </c>
      <c r="J367" s="128">
        <v>2010</v>
      </c>
      <c r="K367" s="80" t="s">
        <v>57</v>
      </c>
      <c r="L367" s="81">
        <v>1</v>
      </c>
      <c r="M367" s="82" t="s">
        <v>127</v>
      </c>
      <c r="N367" s="83" t="s">
        <v>58</v>
      </c>
      <c r="O367" s="84" t="s">
        <v>58</v>
      </c>
      <c r="P367" s="85" t="s">
        <v>1439</v>
      </c>
      <c r="Q367" s="86" t="s">
        <v>1440</v>
      </c>
      <c r="R367" s="87" t="s">
        <v>61</v>
      </c>
      <c r="S367" s="88">
        <f t="shared" si="15"/>
        <v>50</v>
      </c>
      <c r="T367" s="89">
        <v>60</v>
      </c>
      <c r="U367" s="90"/>
      <c r="V367" s="91"/>
      <c r="W367" s="92">
        <f t="shared" si="16"/>
        <v>0</v>
      </c>
      <c r="X367" s="93">
        <f t="shared" si="17"/>
        <v>0</v>
      </c>
      <c r="Y367" s="66"/>
      <c r="Z367" s="94"/>
      <c r="AA367" s="95"/>
      <c r="AB367" s="96"/>
      <c r="AC367" s="97"/>
    </row>
    <row r="368" spans="1:29" ht="15.75" hidden="1" customHeight="1" x14ac:dyDescent="0.2">
      <c r="A368" s="71" t="s">
        <v>48</v>
      </c>
      <c r="B368" s="72" t="s">
        <v>62</v>
      </c>
      <c r="C368" s="73" t="s">
        <v>50</v>
      </c>
      <c r="D368" s="74" t="s">
        <v>137</v>
      </c>
      <c r="E368" s="75" t="s">
        <v>138</v>
      </c>
      <c r="F368" s="76" t="s">
        <v>139</v>
      </c>
      <c r="G368" s="77" t="s">
        <v>241</v>
      </c>
      <c r="H368" s="78" t="s">
        <v>162</v>
      </c>
      <c r="I368" s="75" t="s">
        <v>162</v>
      </c>
      <c r="J368" s="128">
        <v>2008</v>
      </c>
      <c r="K368" s="80" t="s">
        <v>57</v>
      </c>
      <c r="L368" s="81">
        <v>1</v>
      </c>
      <c r="M368" s="82" t="s">
        <v>127</v>
      </c>
      <c r="N368" s="83" t="s">
        <v>58</v>
      </c>
      <c r="O368" s="84" t="s">
        <v>58</v>
      </c>
      <c r="P368" s="85" t="s">
        <v>242</v>
      </c>
      <c r="Q368" s="86" t="s">
        <v>243</v>
      </c>
      <c r="R368" s="87" t="s">
        <v>61</v>
      </c>
      <c r="S368" s="88">
        <f t="shared" si="15"/>
        <v>83.333333333333343</v>
      </c>
      <c r="T368" s="89">
        <v>100</v>
      </c>
      <c r="U368" s="90"/>
      <c r="V368" s="91"/>
      <c r="W368" s="92">
        <f t="shared" si="16"/>
        <v>0</v>
      </c>
      <c r="X368" s="93">
        <f t="shared" si="17"/>
        <v>0</v>
      </c>
      <c r="Y368" s="66"/>
      <c r="Z368" s="94"/>
      <c r="AA368" s="95"/>
      <c r="AB368" s="96"/>
      <c r="AC368" s="97"/>
    </row>
    <row r="369" spans="1:29" ht="15.75" hidden="1" customHeight="1" x14ac:dyDescent="0.2">
      <c r="A369" s="71" t="s">
        <v>48</v>
      </c>
      <c r="B369" s="72" t="s">
        <v>62</v>
      </c>
      <c r="C369" s="73" t="s">
        <v>50</v>
      </c>
      <c r="D369" s="74" t="s">
        <v>137</v>
      </c>
      <c r="E369" s="75" t="s">
        <v>138</v>
      </c>
      <c r="F369" s="76" t="s">
        <v>139</v>
      </c>
      <c r="G369" s="77" t="s">
        <v>241</v>
      </c>
      <c r="H369" s="78" t="s">
        <v>2960</v>
      </c>
      <c r="I369" s="75" t="s">
        <v>56</v>
      </c>
      <c r="J369" s="128">
        <v>2010</v>
      </c>
      <c r="K369" s="80" t="s">
        <v>57</v>
      </c>
      <c r="L369" s="81">
        <v>8</v>
      </c>
      <c r="M369" s="82" t="s">
        <v>127</v>
      </c>
      <c r="N369" s="83" t="s">
        <v>58</v>
      </c>
      <c r="O369" s="84" t="s">
        <v>58</v>
      </c>
      <c r="P369" s="85" t="s">
        <v>2961</v>
      </c>
      <c r="Q369" s="86" t="s">
        <v>2962</v>
      </c>
      <c r="R369" s="87" t="s">
        <v>87</v>
      </c>
      <c r="S369" s="88">
        <f t="shared" si="15"/>
        <v>116.66666666666667</v>
      </c>
      <c r="T369" s="89">
        <v>140</v>
      </c>
      <c r="U369" s="90"/>
      <c r="V369" s="91"/>
      <c r="W369" s="92">
        <f t="shared" si="16"/>
        <v>0</v>
      </c>
      <c r="X369" s="93">
        <f t="shared" si="17"/>
        <v>0</v>
      </c>
      <c r="Y369" s="66"/>
      <c r="Z369" s="94"/>
      <c r="AA369" s="95"/>
      <c r="AB369" s="96"/>
      <c r="AC369" s="97"/>
    </row>
    <row r="370" spans="1:29" ht="15.75" hidden="1" customHeight="1" x14ac:dyDescent="0.2">
      <c r="A370" s="71" t="s">
        <v>48</v>
      </c>
      <c r="B370" s="72" t="s">
        <v>62</v>
      </c>
      <c r="C370" s="73" t="s">
        <v>50</v>
      </c>
      <c r="D370" s="74" t="s">
        <v>137</v>
      </c>
      <c r="E370" s="75" t="s">
        <v>138</v>
      </c>
      <c r="F370" s="76" t="s">
        <v>139</v>
      </c>
      <c r="G370" s="77" t="s">
        <v>241</v>
      </c>
      <c r="H370" s="78" t="s">
        <v>107</v>
      </c>
      <c r="I370" s="75" t="s">
        <v>107</v>
      </c>
      <c r="J370" s="128">
        <v>2007</v>
      </c>
      <c r="K370" s="80" t="s">
        <v>335</v>
      </c>
      <c r="L370" s="81">
        <v>1</v>
      </c>
      <c r="M370" s="82" t="s">
        <v>58</v>
      </c>
      <c r="N370" s="83" t="s">
        <v>58</v>
      </c>
      <c r="O370" s="84" t="s">
        <v>58</v>
      </c>
      <c r="P370" s="85" t="s">
        <v>1520</v>
      </c>
      <c r="Q370" s="86" t="s">
        <v>1521</v>
      </c>
      <c r="R370" s="87" t="s">
        <v>61</v>
      </c>
      <c r="S370" s="88">
        <f t="shared" si="15"/>
        <v>275</v>
      </c>
      <c r="T370" s="89">
        <v>330</v>
      </c>
      <c r="U370" s="90"/>
      <c r="V370" s="91"/>
      <c r="W370" s="92">
        <f t="shared" si="16"/>
        <v>0</v>
      </c>
      <c r="X370" s="93">
        <f t="shared" si="17"/>
        <v>0</v>
      </c>
      <c r="Y370" s="66"/>
      <c r="Z370" s="94"/>
      <c r="AA370" s="95"/>
      <c r="AB370" s="96"/>
      <c r="AC370" s="97"/>
    </row>
    <row r="371" spans="1:29" ht="15.75" hidden="1" customHeight="1" x14ac:dyDescent="0.2">
      <c r="A371" s="71" t="s">
        <v>48</v>
      </c>
      <c r="B371" s="72" t="s">
        <v>62</v>
      </c>
      <c r="C371" s="73" t="s">
        <v>50</v>
      </c>
      <c r="D371" s="74" t="s">
        <v>137</v>
      </c>
      <c r="E371" s="75" t="s">
        <v>138</v>
      </c>
      <c r="F371" s="76" t="s">
        <v>139</v>
      </c>
      <c r="G371" s="77" t="s">
        <v>1757</v>
      </c>
      <c r="H371" s="78" t="s">
        <v>1758</v>
      </c>
      <c r="I371" s="75" t="s">
        <v>56</v>
      </c>
      <c r="J371" s="128">
        <v>2012</v>
      </c>
      <c r="K371" s="80" t="s">
        <v>171</v>
      </c>
      <c r="L371" s="81">
        <v>2</v>
      </c>
      <c r="M371" s="82" t="s">
        <v>58</v>
      </c>
      <c r="N371" s="83" t="s">
        <v>58</v>
      </c>
      <c r="O371" s="84" t="s">
        <v>58</v>
      </c>
      <c r="P371" s="85" t="s">
        <v>1759</v>
      </c>
      <c r="Q371" s="86" t="s">
        <v>1760</v>
      </c>
      <c r="R371" s="87" t="s">
        <v>87</v>
      </c>
      <c r="S371" s="88">
        <f t="shared" si="15"/>
        <v>16.666666666666668</v>
      </c>
      <c r="T371" s="89">
        <v>20</v>
      </c>
      <c r="U371" s="90"/>
      <c r="V371" s="91"/>
      <c r="W371" s="92">
        <f t="shared" si="16"/>
        <v>0</v>
      </c>
      <c r="X371" s="93">
        <f t="shared" si="17"/>
        <v>0</v>
      </c>
      <c r="Y371" s="66"/>
      <c r="Z371" s="94"/>
      <c r="AA371" s="95"/>
      <c r="AB371" s="96"/>
      <c r="AC371" s="97"/>
    </row>
    <row r="372" spans="1:29" ht="15.75" hidden="1" customHeight="1" x14ac:dyDescent="0.2">
      <c r="A372" s="71" t="s">
        <v>48</v>
      </c>
      <c r="B372" s="72" t="s">
        <v>62</v>
      </c>
      <c r="C372" s="73" t="s">
        <v>50</v>
      </c>
      <c r="D372" s="74" t="s">
        <v>137</v>
      </c>
      <c r="E372" s="75" t="s">
        <v>138</v>
      </c>
      <c r="F372" s="76" t="s">
        <v>139</v>
      </c>
      <c r="G372" s="77" t="s">
        <v>1757</v>
      </c>
      <c r="H372" s="78" t="s">
        <v>2466</v>
      </c>
      <c r="I372" s="75" t="s">
        <v>806</v>
      </c>
      <c r="J372" s="128">
        <v>2016</v>
      </c>
      <c r="K372" s="80" t="s">
        <v>57</v>
      </c>
      <c r="L372" s="81">
        <v>4</v>
      </c>
      <c r="M372" s="82" t="s">
        <v>127</v>
      </c>
      <c r="N372" s="83" t="s">
        <v>58</v>
      </c>
      <c r="O372" s="84" t="s">
        <v>58</v>
      </c>
      <c r="P372" s="85" t="s">
        <v>2467</v>
      </c>
      <c r="Q372" s="86" t="s">
        <v>2468</v>
      </c>
      <c r="R372" s="87" t="s">
        <v>61</v>
      </c>
      <c r="S372" s="88">
        <f t="shared" si="15"/>
        <v>41.666666666666671</v>
      </c>
      <c r="T372" s="89">
        <v>50</v>
      </c>
      <c r="U372" s="90"/>
      <c r="V372" s="91"/>
      <c r="W372" s="92">
        <f t="shared" si="16"/>
        <v>0</v>
      </c>
      <c r="X372" s="93">
        <f t="shared" si="17"/>
        <v>0</v>
      </c>
      <c r="Y372" s="66"/>
      <c r="Z372" s="94"/>
      <c r="AA372" s="95"/>
      <c r="AB372" s="96"/>
      <c r="AC372" s="97"/>
    </row>
    <row r="373" spans="1:29" ht="15.75" hidden="1" customHeight="1" x14ac:dyDescent="0.2">
      <c r="A373" s="71" t="s">
        <v>48</v>
      </c>
      <c r="B373" s="72" t="s">
        <v>49</v>
      </c>
      <c r="C373" s="73" t="s">
        <v>50</v>
      </c>
      <c r="D373" s="74" t="s">
        <v>137</v>
      </c>
      <c r="E373" s="75" t="s">
        <v>138</v>
      </c>
      <c r="F373" s="76" t="s">
        <v>139</v>
      </c>
      <c r="G373" s="77" t="s">
        <v>1757</v>
      </c>
      <c r="H373" s="78" t="s">
        <v>2950</v>
      </c>
      <c r="I373" s="75" t="s">
        <v>56</v>
      </c>
      <c r="J373" s="128">
        <v>2012</v>
      </c>
      <c r="K373" s="80" t="s">
        <v>148</v>
      </c>
      <c r="L373" s="81">
        <v>10</v>
      </c>
      <c r="M373" s="82" t="s">
        <v>58</v>
      </c>
      <c r="N373" s="83" t="s">
        <v>58</v>
      </c>
      <c r="O373" s="84" t="s">
        <v>58</v>
      </c>
      <c r="P373" s="85" t="s">
        <v>2654</v>
      </c>
      <c r="Q373" s="86" t="s">
        <v>3066</v>
      </c>
      <c r="R373" s="87" t="s">
        <v>87</v>
      </c>
      <c r="S373" s="88">
        <f t="shared" si="15"/>
        <v>12.5</v>
      </c>
      <c r="T373" s="89">
        <v>15</v>
      </c>
      <c r="U373" s="90"/>
      <c r="V373" s="91"/>
      <c r="W373" s="92">
        <f t="shared" si="16"/>
        <v>0</v>
      </c>
      <c r="X373" s="93">
        <f t="shared" si="17"/>
        <v>0</v>
      </c>
      <c r="Y373" s="66"/>
      <c r="Z373" s="94"/>
      <c r="AA373" s="95"/>
      <c r="AB373" s="96"/>
      <c r="AC373" s="97"/>
    </row>
    <row r="374" spans="1:29" ht="15.75" hidden="1" customHeight="1" x14ac:dyDescent="0.2">
      <c r="A374" s="71" t="s">
        <v>48</v>
      </c>
      <c r="B374" s="72" t="s">
        <v>49</v>
      </c>
      <c r="C374" s="73" t="s">
        <v>50</v>
      </c>
      <c r="D374" s="74" t="s">
        <v>137</v>
      </c>
      <c r="E374" s="75" t="s">
        <v>138</v>
      </c>
      <c r="F374" s="76" t="s">
        <v>139</v>
      </c>
      <c r="G374" s="77" t="s">
        <v>1757</v>
      </c>
      <c r="H374" s="78" t="s">
        <v>2950</v>
      </c>
      <c r="I374" s="75" t="s">
        <v>56</v>
      </c>
      <c r="J374" s="128">
        <v>2013</v>
      </c>
      <c r="K374" s="80" t="s">
        <v>148</v>
      </c>
      <c r="L374" s="81">
        <v>8</v>
      </c>
      <c r="M374" s="82" t="s">
        <v>58</v>
      </c>
      <c r="N374" s="83" t="s">
        <v>58</v>
      </c>
      <c r="O374" s="84" t="s">
        <v>58</v>
      </c>
      <c r="P374" s="85" t="s">
        <v>2654</v>
      </c>
      <c r="Q374" s="86" t="s">
        <v>2951</v>
      </c>
      <c r="R374" s="87" t="s">
        <v>87</v>
      </c>
      <c r="S374" s="88">
        <f t="shared" si="15"/>
        <v>12.5</v>
      </c>
      <c r="T374" s="89">
        <v>15</v>
      </c>
      <c r="U374" s="90"/>
      <c r="V374" s="91"/>
      <c r="W374" s="92">
        <f t="shared" si="16"/>
        <v>0</v>
      </c>
      <c r="X374" s="93">
        <f t="shared" si="17"/>
        <v>0</v>
      </c>
      <c r="Y374" s="66"/>
      <c r="Z374" s="94"/>
      <c r="AA374" s="95"/>
      <c r="AB374" s="96"/>
      <c r="AC374" s="97"/>
    </row>
    <row r="375" spans="1:29" ht="15.75" hidden="1" customHeight="1" x14ac:dyDescent="0.2">
      <c r="A375" s="71" t="s">
        <v>48</v>
      </c>
      <c r="B375" s="72" t="s">
        <v>62</v>
      </c>
      <c r="C375" s="73" t="s">
        <v>50</v>
      </c>
      <c r="D375" s="74" t="s">
        <v>137</v>
      </c>
      <c r="E375" s="75" t="s">
        <v>138</v>
      </c>
      <c r="F375" s="76" t="s">
        <v>139</v>
      </c>
      <c r="G375" s="77" t="s">
        <v>861</v>
      </c>
      <c r="H375" s="78" t="s">
        <v>862</v>
      </c>
      <c r="I375" s="75" t="s">
        <v>56</v>
      </c>
      <c r="J375" s="128">
        <v>2009</v>
      </c>
      <c r="K375" s="80" t="s">
        <v>171</v>
      </c>
      <c r="L375" s="81">
        <v>1</v>
      </c>
      <c r="M375" s="82" t="s">
        <v>127</v>
      </c>
      <c r="N375" s="83" t="s">
        <v>58</v>
      </c>
      <c r="O375" s="84" t="s">
        <v>58</v>
      </c>
      <c r="P375" s="85" t="s">
        <v>859</v>
      </c>
      <c r="Q375" s="86" t="s">
        <v>863</v>
      </c>
      <c r="R375" s="87" t="s">
        <v>61</v>
      </c>
      <c r="S375" s="88">
        <f t="shared" si="15"/>
        <v>133.33333333333334</v>
      </c>
      <c r="T375" s="89">
        <v>160</v>
      </c>
      <c r="U375" s="90"/>
      <c r="V375" s="91"/>
      <c r="W375" s="92">
        <f t="shared" si="16"/>
        <v>0</v>
      </c>
      <c r="X375" s="93">
        <f t="shared" si="17"/>
        <v>0</v>
      </c>
      <c r="Y375" s="66"/>
      <c r="Z375" s="94"/>
      <c r="AA375" s="95"/>
      <c r="AB375" s="96"/>
      <c r="AC375" s="97"/>
    </row>
    <row r="376" spans="1:29" ht="15.75" hidden="1" customHeight="1" x14ac:dyDescent="0.2">
      <c r="A376" s="71" t="s">
        <v>48</v>
      </c>
      <c r="B376" s="72" t="s">
        <v>62</v>
      </c>
      <c r="C376" s="73" t="s">
        <v>50</v>
      </c>
      <c r="D376" s="74" t="s">
        <v>137</v>
      </c>
      <c r="E376" s="75" t="s">
        <v>138</v>
      </c>
      <c r="F376" s="76" t="s">
        <v>139</v>
      </c>
      <c r="G376" s="77" t="s">
        <v>1494</v>
      </c>
      <c r="H376" s="78" t="s">
        <v>1495</v>
      </c>
      <c r="I376" s="75" t="s">
        <v>806</v>
      </c>
      <c r="J376" s="128">
        <v>1997</v>
      </c>
      <c r="K376" s="80" t="s">
        <v>57</v>
      </c>
      <c r="L376" s="81">
        <v>1</v>
      </c>
      <c r="M376" s="82" t="s">
        <v>133</v>
      </c>
      <c r="N376" s="83" t="s">
        <v>58</v>
      </c>
      <c r="O376" s="84" t="s">
        <v>58</v>
      </c>
      <c r="P376" s="85" t="s">
        <v>1496</v>
      </c>
      <c r="Q376" s="86" t="s">
        <v>1497</v>
      </c>
      <c r="R376" s="87" t="s">
        <v>61</v>
      </c>
      <c r="S376" s="88">
        <f t="shared" si="15"/>
        <v>62.5</v>
      </c>
      <c r="T376" s="89">
        <v>75</v>
      </c>
      <c r="U376" s="90"/>
      <c r="V376" s="91"/>
      <c r="W376" s="92">
        <f t="shared" si="16"/>
        <v>0</v>
      </c>
      <c r="X376" s="93">
        <f t="shared" si="17"/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 t="s">
        <v>48</v>
      </c>
      <c r="B377" s="72" t="s">
        <v>62</v>
      </c>
      <c r="C377" s="73" t="s">
        <v>50</v>
      </c>
      <c r="D377" s="74" t="s">
        <v>137</v>
      </c>
      <c r="E377" s="75" t="s">
        <v>138</v>
      </c>
      <c r="F377" s="76" t="s">
        <v>139</v>
      </c>
      <c r="G377" s="77" t="s">
        <v>1847</v>
      </c>
      <c r="H377" s="78" t="s">
        <v>1847</v>
      </c>
      <c r="I377" s="75" t="s">
        <v>56</v>
      </c>
      <c r="J377" s="128">
        <v>2009</v>
      </c>
      <c r="K377" s="80" t="s">
        <v>171</v>
      </c>
      <c r="L377" s="81">
        <v>2</v>
      </c>
      <c r="M377" s="82" t="s">
        <v>127</v>
      </c>
      <c r="N377" s="83" t="s">
        <v>58</v>
      </c>
      <c r="O377" s="84" t="s">
        <v>58</v>
      </c>
      <c r="P377" s="85" t="s">
        <v>857</v>
      </c>
      <c r="Q377" s="86" t="s">
        <v>1848</v>
      </c>
      <c r="R377" s="87" t="s">
        <v>61</v>
      </c>
      <c r="S377" s="88">
        <f t="shared" si="15"/>
        <v>91.666666666666671</v>
      </c>
      <c r="T377" s="89">
        <v>110</v>
      </c>
      <c r="U377" s="90"/>
      <c r="V377" s="91"/>
      <c r="W377" s="92">
        <f t="shared" si="16"/>
        <v>0</v>
      </c>
      <c r="X377" s="93">
        <f t="shared" si="17"/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 t="s">
        <v>48</v>
      </c>
      <c r="B378" s="72" t="s">
        <v>62</v>
      </c>
      <c r="C378" s="73" t="s">
        <v>50</v>
      </c>
      <c r="D378" s="74" t="s">
        <v>137</v>
      </c>
      <c r="E378" s="75" t="s">
        <v>138</v>
      </c>
      <c r="F378" s="76" t="s">
        <v>144</v>
      </c>
      <c r="G378" s="77" t="s">
        <v>145</v>
      </c>
      <c r="H378" s="78" t="s">
        <v>1621</v>
      </c>
      <c r="I378" s="75" t="s">
        <v>162</v>
      </c>
      <c r="J378" s="128">
        <v>1996</v>
      </c>
      <c r="K378" s="80" t="s">
        <v>57</v>
      </c>
      <c r="L378" s="81">
        <v>2</v>
      </c>
      <c r="M378" s="82" t="s">
        <v>71</v>
      </c>
      <c r="N378" s="83" t="s">
        <v>58</v>
      </c>
      <c r="O378" s="84" t="s">
        <v>58</v>
      </c>
      <c r="P378" s="85" t="s">
        <v>1622</v>
      </c>
      <c r="Q378" s="86" t="s">
        <v>1623</v>
      </c>
      <c r="R378" s="87" t="s">
        <v>61</v>
      </c>
      <c r="S378" s="88">
        <f t="shared" si="15"/>
        <v>83.333333333333343</v>
      </c>
      <c r="T378" s="89">
        <v>100</v>
      </c>
      <c r="U378" s="90"/>
      <c r="V378" s="91"/>
      <c r="W378" s="92">
        <f t="shared" si="16"/>
        <v>0</v>
      </c>
      <c r="X378" s="93">
        <f t="shared" si="17"/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 t="s">
        <v>48</v>
      </c>
      <c r="B379" s="72" t="s">
        <v>62</v>
      </c>
      <c r="C379" s="73" t="s">
        <v>50</v>
      </c>
      <c r="D379" s="74" t="s">
        <v>137</v>
      </c>
      <c r="E379" s="75" t="s">
        <v>138</v>
      </c>
      <c r="F379" s="76" t="s">
        <v>144</v>
      </c>
      <c r="G379" s="77" t="s">
        <v>145</v>
      </c>
      <c r="H379" s="78" t="s">
        <v>1621</v>
      </c>
      <c r="I379" s="75" t="s">
        <v>162</v>
      </c>
      <c r="J379" s="128">
        <v>1998</v>
      </c>
      <c r="K379" s="80" t="s">
        <v>57</v>
      </c>
      <c r="L379" s="81">
        <v>3</v>
      </c>
      <c r="M379" s="82" t="s">
        <v>71</v>
      </c>
      <c r="N379" s="83" t="s">
        <v>58</v>
      </c>
      <c r="O379" s="84" t="s">
        <v>58</v>
      </c>
      <c r="P379" s="85" t="s">
        <v>204</v>
      </c>
      <c r="Q379" s="86" t="s">
        <v>2113</v>
      </c>
      <c r="R379" s="87" t="s">
        <v>61</v>
      </c>
      <c r="S379" s="88">
        <f t="shared" si="15"/>
        <v>75</v>
      </c>
      <c r="T379" s="89">
        <v>90</v>
      </c>
      <c r="U379" s="90"/>
      <c r="V379" s="91"/>
      <c r="W379" s="92">
        <f t="shared" si="16"/>
        <v>0</v>
      </c>
      <c r="X379" s="93">
        <f t="shared" si="17"/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 t="s">
        <v>48</v>
      </c>
      <c r="B380" s="72" t="s">
        <v>62</v>
      </c>
      <c r="C380" s="73" t="s">
        <v>50</v>
      </c>
      <c r="D380" s="74" t="s">
        <v>137</v>
      </c>
      <c r="E380" s="75" t="s">
        <v>138</v>
      </c>
      <c r="F380" s="76" t="s">
        <v>144</v>
      </c>
      <c r="G380" s="77" t="s">
        <v>145</v>
      </c>
      <c r="H380" s="78" t="s">
        <v>1246</v>
      </c>
      <c r="I380" s="75" t="s">
        <v>162</v>
      </c>
      <c r="J380" s="128">
        <v>2003</v>
      </c>
      <c r="K380" s="80" t="s">
        <v>171</v>
      </c>
      <c r="L380" s="81">
        <v>2</v>
      </c>
      <c r="M380" s="82" t="s">
        <v>127</v>
      </c>
      <c r="N380" s="83" t="s">
        <v>1951</v>
      </c>
      <c r="O380" s="84" t="s">
        <v>1952</v>
      </c>
      <c r="P380" s="85" t="s">
        <v>1953</v>
      </c>
      <c r="Q380" s="86" t="s">
        <v>1954</v>
      </c>
      <c r="R380" s="87" t="s">
        <v>61</v>
      </c>
      <c r="S380" s="88">
        <f t="shared" si="15"/>
        <v>150</v>
      </c>
      <c r="T380" s="89">
        <v>180</v>
      </c>
      <c r="U380" s="90"/>
      <c r="V380" s="91"/>
      <c r="W380" s="92">
        <f t="shared" si="16"/>
        <v>0</v>
      </c>
      <c r="X380" s="93">
        <f t="shared" si="17"/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 t="s">
        <v>48</v>
      </c>
      <c r="B381" s="72" t="s">
        <v>62</v>
      </c>
      <c r="C381" s="73" t="s">
        <v>50</v>
      </c>
      <c r="D381" s="74" t="s">
        <v>137</v>
      </c>
      <c r="E381" s="75" t="s">
        <v>138</v>
      </c>
      <c r="F381" s="76" t="s">
        <v>144</v>
      </c>
      <c r="G381" s="77" t="s">
        <v>145</v>
      </c>
      <c r="H381" s="78" t="s">
        <v>1246</v>
      </c>
      <c r="I381" s="75" t="s">
        <v>162</v>
      </c>
      <c r="J381" s="128">
        <v>2009</v>
      </c>
      <c r="K381" s="80" t="s">
        <v>171</v>
      </c>
      <c r="L381" s="81">
        <v>3</v>
      </c>
      <c r="M381" s="82" t="s">
        <v>127</v>
      </c>
      <c r="N381" s="83" t="s">
        <v>58</v>
      </c>
      <c r="O381" s="84" t="s">
        <v>314</v>
      </c>
      <c r="P381" s="85" t="s">
        <v>1953</v>
      </c>
      <c r="Q381" s="86" t="s">
        <v>2317</v>
      </c>
      <c r="R381" s="87" t="s">
        <v>61</v>
      </c>
      <c r="S381" s="88">
        <f t="shared" si="15"/>
        <v>133.33333333333334</v>
      </c>
      <c r="T381" s="89">
        <v>160</v>
      </c>
      <c r="U381" s="90"/>
      <c r="V381" s="91"/>
      <c r="W381" s="92">
        <f t="shared" si="16"/>
        <v>0</v>
      </c>
      <c r="X381" s="93">
        <f t="shared" si="17"/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 t="s">
        <v>48</v>
      </c>
      <c r="B382" s="72" t="s">
        <v>49</v>
      </c>
      <c r="C382" s="73" t="s">
        <v>92</v>
      </c>
      <c r="D382" s="74" t="s">
        <v>137</v>
      </c>
      <c r="E382" s="75" t="s">
        <v>138</v>
      </c>
      <c r="F382" s="76" t="s">
        <v>144</v>
      </c>
      <c r="G382" s="77" t="s">
        <v>145</v>
      </c>
      <c r="H382" s="78" t="s">
        <v>146</v>
      </c>
      <c r="I382" s="75" t="s">
        <v>147</v>
      </c>
      <c r="J382" s="128">
        <v>1986</v>
      </c>
      <c r="K382" s="80" t="s">
        <v>148</v>
      </c>
      <c r="L382" s="81">
        <v>1</v>
      </c>
      <c r="M382" s="82" t="s">
        <v>149</v>
      </c>
      <c r="N382" s="83" t="s">
        <v>72</v>
      </c>
      <c r="O382" s="84" t="s">
        <v>84</v>
      </c>
      <c r="P382" s="85" t="s">
        <v>150</v>
      </c>
      <c r="Q382" s="86" t="s">
        <v>151</v>
      </c>
      <c r="R382" s="87" t="s">
        <v>61</v>
      </c>
      <c r="S382" s="88">
        <f t="shared" si="15"/>
        <v>83.333333333333343</v>
      </c>
      <c r="T382" s="89">
        <v>100</v>
      </c>
      <c r="U382" s="90"/>
      <c r="V382" s="91"/>
      <c r="W382" s="92">
        <f t="shared" si="16"/>
        <v>0</v>
      </c>
      <c r="X382" s="93">
        <f t="shared" si="17"/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 t="s">
        <v>48</v>
      </c>
      <c r="B383" s="72" t="s">
        <v>49</v>
      </c>
      <c r="C383" s="73" t="s">
        <v>92</v>
      </c>
      <c r="D383" s="74" t="s">
        <v>137</v>
      </c>
      <c r="E383" s="75" t="s">
        <v>138</v>
      </c>
      <c r="F383" s="76" t="s">
        <v>144</v>
      </c>
      <c r="G383" s="77" t="s">
        <v>145</v>
      </c>
      <c r="H383" s="78" t="s">
        <v>152</v>
      </c>
      <c r="I383" s="75" t="s">
        <v>56</v>
      </c>
      <c r="J383" s="128">
        <v>1989</v>
      </c>
      <c r="K383" s="80" t="s">
        <v>153</v>
      </c>
      <c r="L383" s="81">
        <v>1</v>
      </c>
      <c r="M383" s="82" t="s">
        <v>71</v>
      </c>
      <c r="N383" s="83" t="s">
        <v>58</v>
      </c>
      <c r="O383" s="84" t="s">
        <v>58</v>
      </c>
      <c r="P383" s="85" t="s">
        <v>150</v>
      </c>
      <c r="Q383" s="86" t="s">
        <v>154</v>
      </c>
      <c r="R383" s="87" t="s">
        <v>61</v>
      </c>
      <c r="S383" s="88">
        <f t="shared" si="15"/>
        <v>83.333333333333343</v>
      </c>
      <c r="T383" s="89">
        <v>100</v>
      </c>
      <c r="U383" s="90"/>
      <c r="V383" s="91"/>
      <c r="W383" s="92">
        <f t="shared" si="16"/>
        <v>0</v>
      </c>
      <c r="X383" s="93">
        <f t="shared" si="17"/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 t="s">
        <v>48</v>
      </c>
      <c r="B384" s="72" t="s">
        <v>49</v>
      </c>
      <c r="C384" s="73" t="s">
        <v>92</v>
      </c>
      <c r="D384" s="74" t="s">
        <v>137</v>
      </c>
      <c r="E384" s="75" t="s">
        <v>138</v>
      </c>
      <c r="F384" s="76" t="s">
        <v>144</v>
      </c>
      <c r="G384" s="77" t="s">
        <v>145</v>
      </c>
      <c r="H384" s="78" t="s">
        <v>152</v>
      </c>
      <c r="I384" s="75" t="s">
        <v>56</v>
      </c>
      <c r="J384" s="128">
        <v>1995</v>
      </c>
      <c r="K384" s="80" t="s">
        <v>153</v>
      </c>
      <c r="L384" s="81">
        <v>1</v>
      </c>
      <c r="M384" s="82" t="s">
        <v>127</v>
      </c>
      <c r="N384" s="83" t="s">
        <v>72</v>
      </c>
      <c r="O384" s="84" t="s">
        <v>84</v>
      </c>
      <c r="P384" s="85" t="s">
        <v>850</v>
      </c>
      <c r="Q384" s="86" t="s">
        <v>851</v>
      </c>
      <c r="R384" s="87" t="s">
        <v>61</v>
      </c>
      <c r="S384" s="88">
        <f t="shared" si="15"/>
        <v>45.833333333333336</v>
      </c>
      <c r="T384" s="89">
        <v>55</v>
      </c>
      <c r="U384" s="90"/>
      <c r="V384" s="91"/>
      <c r="W384" s="92">
        <f t="shared" si="16"/>
        <v>0</v>
      </c>
      <c r="X384" s="93">
        <f t="shared" si="17"/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 t="s">
        <v>48</v>
      </c>
      <c r="B385" s="72" t="s">
        <v>49</v>
      </c>
      <c r="C385" s="73" t="s">
        <v>92</v>
      </c>
      <c r="D385" s="74" t="s">
        <v>137</v>
      </c>
      <c r="E385" s="75" t="s">
        <v>138</v>
      </c>
      <c r="F385" s="76" t="s">
        <v>144</v>
      </c>
      <c r="G385" s="77" t="s">
        <v>145</v>
      </c>
      <c r="H385" s="78" t="s">
        <v>152</v>
      </c>
      <c r="I385" s="75" t="s">
        <v>56</v>
      </c>
      <c r="J385" s="128">
        <v>1995</v>
      </c>
      <c r="K385" s="80" t="s">
        <v>153</v>
      </c>
      <c r="L385" s="81">
        <v>2</v>
      </c>
      <c r="M385" s="82" t="s">
        <v>71</v>
      </c>
      <c r="N385" s="83" t="s">
        <v>58</v>
      </c>
      <c r="O385" s="84" t="s">
        <v>58</v>
      </c>
      <c r="P385" s="85" t="s">
        <v>150</v>
      </c>
      <c r="Q385" s="86" t="s">
        <v>1624</v>
      </c>
      <c r="R385" s="87" t="s">
        <v>61</v>
      </c>
      <c r="S385" s="88">
        <f t="shared" si="15"/>
        <v>75</v>
      </c>
      <c r="T385" s="89">
        <v>90</v>
      </c>
      <c r="U385" s="90"/>
      <c r="V385" s="91"/>
      <c r="W385" s="92">
        <f t="shared" si="16"/>
        <v>0</v>
      </c>
      <c r="X385" s="93">
        <f t="shared" si="17"/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 t="s">
        <v>48</v>
      </c>
      <c r="B386" s="72" t="s">
        <v>49</v>
      </c>
      <c r="C386" s="73" t="s">
        <v>92</v>
      </c>
      <c r="D386" s="74" t="s">
        <v>137</v>
      </c>
      <c r="E386" s="75" t="s">
        <v>138</v>
      </c>
      <c r="F386" s="76" t="s">
        <v>144</v>
      </c>
      <c r="G386" s="77" t="s">
        <v>145</v>
      </c>
      <c r="H386" s="78" t="s">
        <v>152</v>
      </c>
      <c r="I386" s="75" t="s">
        <v>56</v>
      </c>
      <c r="J386" s="128">
        <v>2006</v>
      </c>
      <c r="K386" s="80" t="s">
        <v>148</v>
      </c>
      <c r="L386" s="81">
        <v>2</v>
      </c>
      <c r="M386" s="82" t="s">
        <v>127</v>
      </c>
      <c r="N386" s="83" t="s">
        <v>58</v>
      </c>
      <c r="O386" s="84" t="s">
        <v>990</v>
      </c>
      <c r="P386" s="85" t="s">
        <v>850</v>
      </c>
      <c r="Q386" s="86" t="s">
        <v>1846</v>
      </c>
      <c r="R386" s="87" t="s">
        <v>61</v>
      </c>
      <c r="S386" s="88">
        <f t="shared" si="15"/>
        <v>25</v>
      </c>
      <c r="T386" s="89">
        <v>30</v>
      </c>
      <c r="U386" s="90"/>
      <c r="V386" s="91"/>
      <c r="W386" s="92">
        <f t="shared" si="16"/>
        <v>0</v>
      </c>
      <c r="X386" s="93">
        <f t="shared" si="17"/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 t="s">
        <v>48</v>
      </c>
      <c r="B387" s="72" t="s">
        <v>62</v>
      </c>
      <c r="C387" s="73" t="s">
        <v>50</v>
      </c>
      <c r="D387" s="74" t="s">
        <v>137</v>
      </c>
      <c r="E387" s="75" t="s">
        <v>138</v>
      </c>
      <c r="F387" s="76" t="s">
        <v>244</v>
      </c>
      <c r="G387" s="77" t="s">
        <v>245</v>
      </c>
      <c r="H387" s="78" t="s">
        <v>246</v>
      </c>
      <c r="I387" s="75" t="s">
        <v>162</v>
      </c>
      <c r="J387" s="128">
        <v>2013</v>
      </c>
      <c r="K387" s="80" t="s">
        <v>57</v>
      </c>
      <c r="L387" s="81">
        <v>1</v>
      </c>
      <c r="M387" s="82" t="s">
        <v>127</v>
      </c>
      <c r="N387" s="83" t="s">
        <v>58</v>
      </c>
      <c r="O387" s="84" t="s">
        <v>58</v>
      </c>
      <c r="P387" s="85" t="s">
        <v>242</v>
      </c>
      <c r="Q387" s="86" t="s">
        <v>247</v>
      </c>
      <c r="R387" s="87" t="s">
        <v>61</v>
      </c>
      <c r="S387" s="88">
        <f t="shared" si="15"/>
        <v>50</v>
      </c>
      <c r="T387" s="89">
        <v>60</v>
      </c>
      <c r="U387" s="90"/>
      <c r="V387" s="91"/>
      <c r="W387" s="92">
        <f t="shared" si="16"/>
        <v>0</v>
      </c>
      <c r="X387" s="93">
        <f t="shared" si="17"/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 t="s">
        <v>48</v>
      </c>
      <c r="B388" s="72" t="s">
        <v>62</v>
      </c>
      <c r="C388" s="73" t="s">
        <v>50</v>
      </c>
      <c r="D388" s="74" t="s">
        <v>137</v>
      </c>
      <c r="E388" s="75" t="s">
        <v>138</v>
      </c>
      <c r="F388" s="76" t="s">
        <v>244</v>
      </c>
      <c r="G388" s="77" t="s">
        <v>355</v>
      </c>
      <c r="H388" s="78" t="s">
        <v>2383</v>
      </c>
      <c r="I388" s="75" t="s">
        <v>162</v>
      </c>
      <c r="J388" s="128">
        <v>2013</v>
      </c>
      <c r="K388" s="80" t="s">
        <v>57</v>
      </c>
      <c r="L388" s="81">
        <v>4</v>
      </c>
      <c r="M388" s="82" t="s">
        <v>127</v>
      </c>
      <c r="N388" s="83" t="s">
        <v>58</v>
      </c>
      <c r="O388" s="84" t="s">
        <v>58</v>
      </c>
      <c r="P388" s="85" t="s">
        <v>2384</v>
      </c>
      <c r="Q388" s="86" t="s">
        <v>2385</v>
      </c>
      <c r="R388" s="87" t="s">
        <v>61</v>
      </c>
      <c r="S388" s="88">
        <f t="shared" si="15"/>
        <v>54.166666666666671</v>
      </c>
      <c r="T388" s="89">
        <v>65</v>
      </c>
      <c r="U388" s="90"/>
      <c r="V388" s="91"/>
      <c r="W388" s="92">
        <f t="shared" si="16"/>
        <v>0</v>
      </c>
      <c r="X388" s="93">
        <f t="shared" si="17"/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 t="s">
        <v>48</v>
      </c>
      <c r="B389" s="72" t="s">
        <v>62</v>
      </c>
      <c r="C389" s="73" t="s">
        <v>50</v>
      </c>
      <c r="D389" s="74" t="s">
        <v>137</v>
      </c>
      <c r="E389" s="75" t="s">
        <v>138</v>
      </c>
      <c r="F389" s="76" t="s">
        <v>244</v>
      </c>
      <c r="G389" s="77" t="s">
        <v>355</v>
      </c>
      <c r="H389" s="78" t="s">
        <v>356</v>
      </c>
      <c r="I389" s="75" t="s">
        <v>162</v>
      </c>
      <c r="J389" s="128">
        <v>2006</v>
      </c>
      <c r="K389" s="80" t="s">
        <v>335</v>
      </c>
      <c r="L389" s="81">
        <v>1</v>
      </c>
      <c r="M389" s="82" t="s">
        <v>127</v>
      </c>
      <c r="N389" s="83" t="s">
        <v>58</v>
      </c>
      <c r="O389" s="84" t="s">
        <v>58</v>
      </c>
      <c r="P389" s="85" t="s">
        <v>1435</v>
      </c>
      <c r="Q389" s="86" t="s">
        <v>1493</v>
      </c>
      <c r="R389" s="87" t="s">
        <v>61</v>
      </c>
      <c r="S389" s="88">
        <f t="shared" si="15"/>
        <v>300</v>
      </c>
      <c r="T389" s="89">
        <v>360</v>
      </c>
      <c r="U389" s="90"/>
      <c r="V389" s="91"/>
      <c r="W389" s="92">
        <f t="shared" si="16"/>
        <v>0</v>
      </c>
      <c r="X389" s="93">
        <f t="shared" si="17"/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 t="s">
        <v>48</v>
      </c>
      <c r="B390" s="72" t="s">
        <v>62</v>
      </c>
      <c r="C390" s="73" t="s">
        <v>50</v>
      </c>
      <c r="D390" s="74" t="s">
        <v>137</v>
      </c>
      <c r="E390" s="75" t="s">
        <v>138</v>
      </c>
      <c r="F390" s="76" t="s">
        <v>244</v>
      </c>
      <c r="G390" s="77" t="s">
        <v>355</v>
      </c>
      <c r="H390" s="78" t="s">
        <v>356</v>
      </c>
      <c r="I390" s="75" t="s">
        <v>162</v>
      </c>
      <c r="J390" s="128">
        <v>2009</v>
      </c>
      <c r="K390" s="80" t="s">
        <v>57</v>
      </c>
      <c r="L390" s="81">
        <v>1</v>
      </c>
      <c r="M390" s="82" t="s">
        <v>127</v>
      </c>
      <c r="N390" s="83" t="s">
        <v>58</v>
      </c>
      <c r="O390" s="84" t="s">
        <v>58</v>
      </c>
      <c r="P390" s="85" t="s">
        <v>357</v>
      </c>
      <c r="Q390" s="86" t="s">
        <v>358</v>
      </c>
      <c r="R390" s="87" t="s">
        <v>61</v>
      </c>
      <c r="S390" s="88">
        <f t="shared" si="15"/>
        <v>62.5</v>
      </c>
      <c r="T390" s="89">
        <v>75</v>
      </c>
      <c r="U390" s="90"/>
      <c r="V390" s="91"/>
      <c r="W390" s="92">
        <f t="shared" si="16"/>
        <v>0</v>
      </c>
      <c r="X390" s="93">
        <f t="shared" si="17"/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 t="s">
        <v>48</v>
      </c>
      <c r="B391" s="72" t="s">
        <v>62</v>
      </c>
      <c r="C391" s="73" t="s">
        <v>50</v>
      </c>
      <c r="D391" s="74" t="s">
        <v>137</v>
      </c>
      <c r="E391" s="75" t="s">
        <v>138</v>
      </c>
      <c r="F391" s="76" t="s">
        <v>244</v>
      </c>
      <c r="G391" s="77" t="s">
        <v>355</v>
      </c>
      <c r="H391" s="78" t="s">
        <v>356</v>
      </c>
      <c r="I391" s="75" t="s">
        <v>162</v>
      </c>
      <c r="J391" s="128">
        <v>2009</v>
      </c>
      <c r="K391" s="80" t="s">
        <v>171</v>
      </c>
      <c r="L391" s="81">
        <v>3</v>
      </c>
      <c r="M391" s="82" t="s">
        <v>58</v>
      </c>
      <c r="N391" s="83" t="s">
        <v>58</v>
      </c>
      <c r="O391" s="84" t="s">
        <v>58</v>
      </c>
      <c r="P391" s="85" t="s">
        <v>2232</v>
      </c>
      <c r="Q391" s="86" t="s">
        <v>2233</v>
      </c>
      <c r="R391" s="87" t="s">
        <v>61</v>
      </c>
      <c r="S391" s="88">
        <f t="shared" si="15"/>
        <v>125</v>
      </c>
      <c r="T391" s="89">
        <v>150</v>
      </c>
      <c r="U391" s="90"/>
      <c r="V391" s="91"/>
      <c r="W391" s="92">
        <f t="shared" si="16"/>
        <v>0</v>
      </c>
      <c r="X391" s="93">
        <f t="shared" si="17"/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 t="s">
        <v>48</v>
      </c>
      <c r="B392" s="72" t="s">
        <v>62</v>
      </c>
      <c r="C392" s="73" t="s">
        <v>50</v>
      </c>
      <c r="D392" s="74" t="s">
        <v>137</v>
      </c>
      <c r="E392" s="75" t="s">
        <v>138</v>
      </c>
      <c r="F392" s="76" t="s">
        <v>244</v>
      </c>
      <c r="G392" s="77" t="s">
        <v>355</v>
      </c>
      <c r="H392" s="78" t="s">
        <v>356</v>
      </c>
      <c r="I392" s="75" t="s">
        <v>162</v>
      </c>
      <c r="J392" s="128">
        <v>2012</v>
      </c>
      <c r="K392" s="80" t="s">
        <v>57</v>
      </c>
      <c r="L392" s="81">
        <v>2</v>
      </c>
      <c r="M392" s="82" t="s">
        <v>58</v>
      </c>
      <c r="N392" s="83" t="s">
        <v>58</v>
      </c>
      <c r="O392" s="84" t="s">
        <v>58</v>
      </c>
      <c r="P392" s="85" t="s">
        <v>1799</v>
      </c>
      <c r="Q392" s="86" t="s">
        <v>1849</v>
      </c>
      <c r="R392" s="87" t="s">
        <v>61</v>
      </c>
      <c r="S392" s="88">
        <f t="shared" si="15"/>
        <v>50</v>
      </c>
      <c r="T392" s="89">
        <v>60</v>
      </c>
      <c r="U392" s="90"/>
      <c r="V392" s="91"/>
      <c r="W392" s="92">
        <f t="shared" si="16"/>
        <v>0</v>
      </c>
      <c r="X392" s="93">
        <f t="shared" si="17"/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 t="s">
        <v>48</v>
      </c>
      <c r="B393" s="72" t="s">
        <v>62</v>
      </c>
      <c r="C393" s="73" t="s">
        <v>50</v>
      </c>
      <c r="D393" s="74" t="s">
        <v>137</v>
      </c>
      <c r="E393" s="75" t="s">
        <v>138</v>
      </c>
      <c r="F393" s="76" t="s">
        <v>244</v>
      </c>
      <c r="G393" s="77" t="s">
        <v>355</v>
      </c>
      <c r="H393" s="78" t="s">
        <v>356</v>
      </c>
      <c r="I393" s="75" t="s">
        <v>162</v>
      </c>
      <c r="J393" s="128">
        <v>2012</v>
      </c>
      <c r="K393" s="80" t="s">
        <v>148</v>
      </c>
      <c r="L393" s="81">
        <v>9</v>
      </c>
      <c r="M393" s="82" t="s">
        <v>71</v>
      </c>
      <c r="N393" s="83" t="s">
        <v>58</v>
      </c>
      <c r="O393" s="84" t="s">
        <v>58</v>
      </c>
      <c r="P393" s="85" t="s">
        <v>3041</v>
      </c>
      <c r="Q393" s="86" t="s">
        <v>3042</v>
      </c>
      <c r="R393" s="87" t="s">
        <v>61</v>
      </c>
      <c r="S393" s="88">
        <f t="shared" si="15"/>
        <v>25</v>
      </c>
      <c r="T393" s="89">
        <v>30</v>
      </c>
      <c r="U393" s="90"/>
      <c r="V393" s="91"/>
      <c r="W393" s="92">
        <f t="shared" si="16"/>
        <v>0</v>
      </c>
      <c r="X393" s="93">
        <f t="shared" si="17"/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 t="s">
        <v>48</v>
      </c>
      <c r="B394" s="72" t="s">
        <v>62</v>
      </c>
      <c r="C394" s="73" t="s">
        <v>50</v>
      </c>
      <c r="D394" s="74" t="s">
        <v>137</v>
      </c>
      <c r="E394" s="75" t="s">
        <v>138</v>
      </c>
      <c r="F394" s="76" t="s">
        <v>244</v>
      </c>
      <c r="G394" s="77" t="s">
        <v>355</v>
      </c>
      <c r="H394" s="78" t="s">
        <v>356</v>
      </c>
      <c r="I394" s="75" t="s">
        <v>162</v>
      </c>
      <c r="J394" s="128">
        <v>2012</v>
      </c>
      <c r="K394" s="80" t="s">
        <v>148</v>
      </c>
      <c r="L394" s="81">
        <v>12</v>
      </c>
      <c r="M394" s="82" t="s">
        <v>71</v>
      </c>
      <c r="N394" s="83" t="s">
        <v>58</v>
      </c>
      <c r="O394" s="84" t="s">
        <v>58</v>
      </c>
      <c r="P394" s="85" t="s">
        <v>3193</v>
      </c>
      <c r="Q394" s="86" t="s">
        <v>3194</v>
      </c>
      <c r="R394" s="87" t="s">
        <v>61</v>
      </c>
      <c r="S394" s="88">
        <f t="shared" si="15"/>
        <v>25</v>
      </c>
      <c r="T394" s="89">
        <v>30</v>
      </c>
      <c r="U394" s="90"/>
      <c r="V394" s="91"/>
      <c r="W394" s="92">
        <f t="shared" si="16"/>
        <v>0</v>
      </c>
      <c r="X394" s="93">
        <f t="shared" si="17"/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 t="s">
        <v>48</v>
      </c>
      <c r="B395" s="72" t="s">
        <v>62</v>
      </c>
      <c r="C395" s="73" t="s">
        <v>50</v>
      </c>
      <c r="D395" s="74" t="s">
        <v>137</v>
      </c>
      <c r="E395" s="75" t="s">
        <v>138</v>
      </c>
      <c r="F395" s="76" t="s">
        <v>244</v>
      </c>
      <c r="G395" s="77" t="s">
        <v>355</v>
      </c>
      <c r="H395" s="78" t="s">
        <v>356</v>
      </c>
      <c r="I395" s="75" t="s">
        <v>162</v>
      </c>
      <c r="J395" s="128">
        <v>2012</v>
      </c>
      <c r="K395" s="80" t="s">
        <v>148</v>
      </c>
      <c r="L395" s="81">
        <v>12</v>
      </c>
      <c r="M395" s="82" t="s">
        <v>71</v>
      </c>
      <c r="N395" s="83" t="s">
        <v>58</v>
      </c>
      <c r="O395" s="84" t="s">
        <v>58</v>
      </c>
      <c r="P395" s="85" t="s">
        <v>3195</v>
      </c>
      <c r="Q395" s="86" t="s">
        <v>3196</v>
      </c>
      <c r="R395" s="87" t="s">
        <v>61</v>
      </c>
      <c r="S395" s="88">
        <f t="shared" si="15"/>
        <v>25</v>
      </c>
      <c r="T395" s="89">
        <v>30</v>
      </c>
      <c r="U395" s="90"/>
      <c r="V395" s="91"/>
      <c r="W395" s="92">
        <f t="shared" si="16"/>
        <v>0</v>
      </c>
      <c r="X395" s="93">
        <f t="shared" si="17"/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 t="s">
        <v>48</v>
      </c>
      <c r="B396" s="72" t="s">
        <v>62</v>
      </c>
      <c r="C396" s="73" t="s">
        <v>50</v>
      </c>
      <c r="D396" s="74" t="s">
        <v>137</v>
      </c>
      <c r="E396" s="75" t="s">
        <v>138</v>
      </c>
      <c r="F396" s="76" t="s">
        <v>244</v>
      </c>
      <c r="G396" s="77" t="s">
        <v>355</v>
      </c>
      <c r="H396" s="78" t="s">
        <v>1317</v>
      </c>
      <c r="I396" s="75" t="s">
        <v>162</v>
      </c>
      <c r="J396" s="128">
        <v>2000</v>
      </c>
      <c r="K396" s="80" t="s">
        <v>57</v>
      </c>
      <c r="L396" s="81">
        <v>1</v>
      </c>
      <c r="M396" s="82" t="s">
        <v>127</v>
      </c>
      <c r="N396" s="83" t="s">
        <v>58</v>
      </c>
      <c r="O396" s="84" t="s">
        <v>73</v>
      </c>
      <c r="P396" s="85" t="s">
        <v>1318</v>
      </c>
      <c r="Q396" s="86" t="s">
        <v>1319</v>
      </c>
      <c r="R396" s="87" t="s">
        <v>61</v>
      </c>
      <c r="S396" s="88">
        <f t="shared" si="15"/>
        <v>58.333333333333336</v>
      </c>
      <c r="T396" s="89">
        <v>70</v>
      </c>
      <c r="U396" s="90"/>
      <c r="V396" s="91"/>
      <c r="W396" s="92">
        <f t="shared" si="16"/>
        <v>0</v>
      </c>
      <c r="X396" s="93">
        <f t="shared" si="17"/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 t="s">
        <v>48</v>
      </c>
      <c r="B397" s="72" t="s">
        <v>62</v>
      </c>
      <c r="C397" s="73" t="s">
        <v>50</v>
      </c>
      <c r="D397" s="74" t="s">
        <v>137</v>
      </c>
      <c r="E397" s="75" t="s">
        <v>138</v>
      </c>
      <c r="F397" s="76" t="s">
        <v>244</v>
      </c>
      <c r="G397" s="77" t="s">
        <v>355</v>
      </c>
      <c r="H397" s="78" t="s">
        <v>1317</v>
      </c>
      <c r="I397" s="75" t="s">
        <v>162</v>
      </c>
      <c r="J397" s="128">
        <v>2012</v>
      </c>
      <c r="K397" s="80" t="s">
        <v>148</v>
      </c>
      <c r="L397" s="81">
        <v>8</v>
      </c>
      <c r="M397" s="82" t="s">
        <v>71</v>
      </c>
      <c r="N397" s="83" t="s">
        <v>58</v>
      </c>
      <c r="O397" s="84" t="s">
        <v>58</v>
      </c>
      <c r="P397" s="85" t="s">
        <v>2975</v>
      </c>
      <c r="Q397" s="86" t="s">
        <v>2976</v>
      </c>
      <c r="R397" s="87" t="s">
        <v>61</v>
      </c>
      <c r="S397" s="88">
        <f t="shared" si="15"/>
        <v>16.666666666666668</v>
      </c>
      <c r="T397" s="89">
        <v>20</v>
      </c>
      <c r="U397" s="90"/>
      <c r="V397" s="91"/>
      <c r="W397" s="92">
        <f t="shared" si="16"/>
        <v>0</v>
      </c>
      <c r="X397" s="93">
        <f t="shared" si="17"/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 t="s">
        <v>48</v>
      </c>
      <c r="B398" s="72" t="s">
        <v>62</v>
      </c>
      <c r="C398" s="73" t="s">
        <v>50</v>
      </c>
      <c r="D398" s="74" t="s">
        <v>137</v>
      </c>
      <c r="E398" s="75" t="s">
        <v>138</v>
      </c>
      <c r="F398" s="76" t="s">
        <v>244</v>
      </c>
      <c r="G398" s="77" t="s">
        <v>355</v>
      </c>
      <c r="H398" s="78" t="s">
        <v>1317</v>
      </c>
      <c r="I398" s="75" t="s">
        <v>162</v>
      </c>
      <c r="J398" s="128">
        <v>2012</v>
      </c>
      <c r="K398" s="80" t="s">
        <v>148</v>
      </c>
      <c r="L398" s="81">
        <v>12</v>
      </c>
      <c r="M398" s="82" t="s">
        <v>71</v>
      </c>
      <c r="N398" s="83" t="s">
        <v>58</v>
      </c>
      <c r="O398" s="84" t="s">
        <v>58</v>
      </c>
      <c r="P398" s="85" t="s">
        <v>3191</v>
      </c>
      <c r="Q398" s="86" t="s">
        <v>3192</v>
      </c>
      <c r="R398" s="87" t="s">
        <v>61</v>
      </c>
      <c r="S398" s="88">
        <f t="shared" ref="S398:S461" si="18">T398/1.2</f>
        <v>16.666666666666668</v>
      </c>
      <c r="T398" s="89">
        <v>20</v>
      </c>
      <c r="U398" s="90"/>
      <c r="V398" s="91"/>
      <c r="W398" s="92">
        <f t="shared" ref="W398:W461" si="19">V398*S398</f>
        <v>0</v>
      </c>
      <c r="X398" s="93">
        <f t="shared" ref="X398:X461" si="20">V398*T398</f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 t="s">
        <v>48</v>
      </c>
      <c r="B399" s="72" t="s">
        <v>49</v>
      </c>
      <c r="C399" s="73" t="s">
        <v>50</v>
      </c>
      <c r="D399" s="74" t="s">
        <v>137</v>
      </c>
      <c r="E399" s="75" t="s">
        <v>138</v>
      </c>
      <c r="F399" s="76" t="s">
        <v>244</v>
      </c>
      <c r="G399" s="77" t="s">
        <v>355</v>
      </c>
      <c r="H399" s="78" t="s">
        <v>2017</v>
      </c>
      <c r="I399" s="75" t="s">
        <v>56</v>
      </c>
      <c r="J399" s="128">
        <v>2015</v>
      </c>
      <c r="K399" s="80" t="s">
        <v>57</v>
      </c>
      <c r="L399" s="81">
        <v>2</v>
      </c>
      <c r="M399" s="82" t="s">
        <v>127</v>
      </c>
      <c r="N399" s="83" t="s">
        <v>58</v>
      </c>
      <c r="O399" s="84" t="s">
        <v>58</v>
      </c>
      <c r="P399" s="85" t="s">
        <v>2018</v>
      </c>
      <c r="Q399" s="86" t="s">
        <v>2019</v>
      </c>
      <c r="R399" s="87" t="s">
        <v>87</v>
      </c>
      <c r="S399" s="88">
        <f t="shared" si="18"/>
        <v>29.166666666666668</v>
      </c>
      <c r="T399" s="89">
        <v>35</v>
      </c>
      <c r="U399" s="90"/>
      <c r="V399" s="91"/>
      <c r="W399" s="92">
        <f t="shared" si="19"/>
        <v>0</v>
      </c>
      <c r="X399" s="93">
        <f t="shared" si="20"/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 t="s">
        <v>48</v>
      </c>
      <c r="B400" s="72" t="s">
        <v>49</v>
      </c>
      <c r="C400" s="73" t="s">
        <v>50</v>
      </c>
      <c r="D400" s="74" t="s">
        <v>137</v>
      </c>
      <c r="E400" s="75" t="s">
        <v>138</v>
      </c>
      <c r="F400" s="76" t="s">
        <v>244</v>
      </c>
      <c r="G400" s="77" t="s">
        <v>355</v>
      </c>
      <c r="H400" s="78" t="s">
        <v>2017</v>
      </c>
      <c r="I400" s="75" t="s">
        <v>56</v>
      </c>
      <c r="J400" s="128">
        <v>2015</v>
      </c>
      <c r="K400" s="80" t="s">
        <v>57</v>
      </c>
      <c r="L400" s="81">
        <v>9</v>
      </c>
      <c r="M400" s="82" t="s">
        <v>127</v>
      </c>
      <c r="N400" s="83" t="s">
        <v>58</v>
      </c>
      <c r="O400" s="84" t="s">
        <v>58</v>
      </c>
      <c r="P400" s="85" t="s">
        <v>3061</v>
      </c>
      <c r="Q400" s="86" t="s">
        <v>3062</v>
      </c>
      <c r="R400" s="87" t="s">
        <v>87</v>
      </c>
      <c r="S400" s="88">
        <f t="shared" si="18"/>
        <v>29.166666666666668</v>
      </c>
      <c r="T400" s="89">
        <v>35</v>
      </c>
      <c r="U400" s="90"/>
      <c r="V400" s="91"/>
      <c r="W400" s="92">
        <f t="shared" si="19"/>
        <v>0</v>
      </c>
      <c r="X400" s="93">
        <f t="shared" si="20"/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 t="s">
        <v>48</v>
      </c>
      <c r="B401" s="72" t="s">
        <v>49</v>
      </c>
      <c r="C401" s="73" t="s">
        <v>50</v>
      </c>
      <c r="D401" s="74" t="s">
        <v>51</v>
      </c>
      <c r="E401" s="75" t="s">
        <v>103</v>
      </c>
      <c r="F401" s="76" t="s">
        <v>58</v>
      </c>
      <c r="G401" s="77" t="s">
        <v>2321</v>
      </c>
      <c r="H401" s="78" t="s">
        <v>1968</v>
      </c>
      <c r="I401" s="75" t="s">
        <v>147</v>
      </c>
      <c r="J401" s="128">
        <v>2017</v>
      </c>
      <c r="K401" s="80" t="s">
        <v>57</v>
      </c>
      <c r="L401" s="81">
        <v>3</v>
      </c>
      <c r="M401" s="82" t="s">
        <v>127</v>
      </c>
      <c r="N401" s="83" t="s">
        <v>58</v>
      </c>
      <c r="O401" s="84" t="s">
        <v>58</v>
      </c>
      <c r="P401" s="85" t="s">
        <v>2322</v>
      </c>
      <c r="Q401" s="86" t="s">
        <v>2323</v>
      </c>
      <c r="R401" s="87" t="s">
        <v>87</v>
      </c>
      <c r="S401" s="88">
        <f t="shared" si="18"/>
        <v>33.333333333333336</v>
      </c>
      <c r="T401" s="89">
        <v>40</v>
      </c>
      <c r="U401" s="90"/>
      <c r="V401" s="91"/>
      <c r="W401" s="92">
        <f t="shared" si="19"/>
        <v>0</v>
      </c>
      <c r="X401" s="93">
        <f t="shared" si="20"/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 t="s">
        <v>48</v>
      </c>
      <c r="B402" s="72" t="s">
        <v>49</v>
      </c>
      <c r="C402" s="73" t="s">
        <v>50</v>
      </c>
      <c r="D402" s="74" t="s">
        <v>51</v>
      </c>
      <c r="E402" s="75" t="s">
        <v>103</v>
      </c>
      <c r="F402" s="76" t="s">
        <v>58</v>
      </c>
      <c r="G402" s="77" t="s">
        <v>1963</v>
      </c>
      <c r="H402" s="78" t="s">
        <v>2810</v>
      </c>
      <c r="I402" s="75" t="s">
        <v>147</v>
      </c>
      <c r="J402" s="128">
        <v>2017</v>
      </c>
      <c r="K402" s="80" t="s">
        <v>57</v>
      </c>
      <c r="L402" s="81">
        <v>6</v>
      </c>
      <c r="M402" s="82" t="s">
        <v>127</v>
      </c>
      <c r="N402" s="83" t="s">
        <v>58</v>
      </c>
      <c r="O402" s="84" t="s">
        <v>58</v>
      </c>
      <c r="P402" s="85" t="s">
        <v>2811</v>
      </c>
      <c r="Q402" s="86" t="s">
        <v>2812</v>
      </c>
      <c r="R402" s="87" t="s">
        <v>87</v>
      </c>
      <c r="S402" s="88">
        <f t="shared" si="18"/>
        <v>350</v>
      </c>
      <c r="T402" s="89">
        <v>420</v>
      </c>
      <c r="U402" s="90"/>
      <c r="V402" s="91"/>
      <c r="W402" s="92">
        <f t="shared" si="19"/>
        <v>0</v>
      </c>
      <c r="X402" s="93">
        <f t="shared" si="20"/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 t="s">
        <v>48</v>
      </c>
      <c r="B403" s="72" t="s">
        <v>49</v>
      </c>
      <c r="C403" s="73" t="s">
        <v>50</v>
      </c>
      <c r="D403" s="74" t="s">
        <v>51</v>
      </c>
      <c r="E403" s="75" t="s">
        <v>103</v>
      </c>
      <c r="F403" s="76" t="s">
        <v>58</v>
      </c>
      <c r="G403" s="77" t="s">
        <v>1963</v>
      </c>
      <c r="H403" s="78" t="s">
        <v>1964</v>
      </c>
      <c r="I403" s="75" t="s">
        <v>147</v>
      </c>
      <c r="J403" s="128">
        <v>2016</v>
      </c>
      <c r="K403" s="80" t="s">
        <v>57</v>
      </c>
      <c r="L403" s="81">
        <v>2</v>
      </c>
      <c r="M403" s="82" t="s">
        <v>127</v>
      </c>
      <c r="N403" s="83" t="s">
        <v>406</v>
      </c>
      <c r="O403" s="84" t="s">
        <v>58</v>
      </c>
      <c r="P403" s="85" t="s">
        <v>1965</v>
      </c>
      <c r="Q403" s="86" t="s">
        <v>1966</v>
      </c>
      <c r="R403" s="87" t="s">
        <v>87</v>
      </c>
      <c r="S403" s="88">
        <f t="shared" si="18"/>
        <v>79.166666666666671</v>
      </c>
      <c r="T403" s="89">
        <v>95</v>
      </c>
      <c r="U403" s="90"/>
      <c r="V403" s="91"/>
      <c r="W403" s="92">
        <f t="shared" si="19"/>
        <v>0</v>
      </c>
      <c r="X403" s="93">
        <f t="shared" si="20"/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 t="s">
        <v>48</v>
      </c>
      <c r="B404" s="72" t="s">
        <v>49</v>
      </c>
      <c r="C404" s="73" t="s">
        <v>50</v>
      </c>
      <c r="D404" s="74" t="s">
        <v>51</v>
      </c>
      <c r="E404" s="75" t="s">
        <v>103</v>
      </c>
      <c r="F404" s="76" t="s">
        <v>58</v>
      </c>
      <c r="G404" s="77" t="s">
        <v>1963</v>
      </c>
      <c r="H404" s="78" t="s">
        <v>1964</v>
      </c>
      <c r="I404" s="75" t="s">
        <v>147</v>
      </c>
      <c r="J404" s="128">
        <v>2016</v>
      </c>
      <c r="K404" s="80" t="s">
        <v>57</v>
      </c>
      <c r="L404" s="81">
        <v>4</v>
      </c>
      <c r="M404" s="82" t="s">
        <v>127</v>
      </c>
      <c r="N404" s="83" t="s">
        <v>58</v>
      </c>
      <c r="O404" s="84" t="s">
        <v>58</v>
      </c>
      <c r="P404" s="85" t="s">
        <v>1439</v>
      </c>
      <c r="Q404" s="86" t="s">
        <v>2503</v>
      </c>
      <c r="R404" s="87" t="s">
        <v>87</v>
      </c>
      <c r="S404" s="88">
        <f t="shared" si="18"/>
        <v>79.166666666666671</v>
      </c>
      <c r="T404" s="89">
        <v>95</v>
      </c>
      <c r="U404" s="90"/>
      <c r="V404" s="91"/>
      <c r="W404" s="92">
        <f t="shared" si="19"/>
        <v>0</v>
      </c>
      <c r="X404" s="93">
        <f t="shared" si="20"/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 t="s">
        <v>48</v>
      </c>
      <c r="B405" s="72" t="s">
        <v>49</v>
      </c>
      <c r="C405" s="73" t="s">
        <v>50</v>
      </c>
      <c r="D405" s="74" t="s">
        <v>51</v>
      </c>
      <c r="E405" s="75" t="s">
        <v>103</v>
      </c>
      <c r="F405" s="76" t="s">
        <v>58</v>
      </c>
      <c r="G405" s="77" t="s">
        <v>1963</v>
      </c>
      <c r="H405" s="78" t="s">
        <v>1964</v>
      </c>
      <c r="I405" s="75" t="s">
        <v>147</v>
      </c>
      <c r="J405" s="128">
        <v>2016</v>
      </c>
      <c r="K405" s="80" t="s">
        <v>57</v>
      </c>
      <c r="L405" s="81">
        <v>8</v>
      </c>
      <c r="M405" s="82" t="s">
        <v>127</v>
      </c>
      <c r="N405" s="83" t="s">
        <v>58</v>
      </c>
      <c r="O405" s="84" t="s">
        <v>58</v>
      </c>
      <c r="P405" s="85" t="s">
        <v>2988</v>
      </c>
      <c r="Q405" s="86" t="s">
        <v>2989</v>
      </c>
      <c r="R405" s="87" t="s">
        <v>87</v>
      </c>
      <c r="S405" s="88">
        <f t="shared" si="18"/>
        <v>79.166666666666671</v>
      </c>
      <c r="T405" s="89">
        <v>95</v>
      </c>
      <c r="U405" s="90"/>
      <c r="V405" s="91"/>
      <c r="W405" s="92">
        <f t="shared" si="19"/>
        <v>0</v>
      </c>
      <c r="X405" s="93">
        <f t="shared" si="20"/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 t="s">
        <v>48</v>
      </c>
      <c r="B406" s="72" t="s">
        <v>49</v>
      </c>
      <c r="C406" s="73" t="s">
        <v>50</v>
      </c>
      <c r="D406" s="74" t="s">
        <v>51</v>
      </c>
      <c r="E406" s="75" t="s">
        <v>103</v>
      </c>
      <c r="F406" s="76" t="s">
        <v>58</v>
      </c>
      <c r="G406" s="77" t="s">
        <v>1963</v>
      </c>
      <c r="H406" s="78" t="s">
        <v>1964</v>
      </c>
      <c r="I406" s="75" t="s">
        <v>147</v>
      </c>
      <c r="J406" s="128">
        <v>2016</v>
      </c>
      <c r="K406" s="80" t="s">
        <v>57</v>
      </c>
      <c r="L406" s="81">
        <v>8</v>
      </c>
      <c r="M406" s="82" t="s">
        <v>127</v>
      </c>
      <c r="N406" s="83" t="s">
        <v>58</v>
      </c>
      <c r="O406" s="84" t="s">
        <v>58</v>
      </c>
      <c r="P406" s="85" t="s">
        <v>2990</v>
      </c>
      <c r="Q406" s="86" t="s">
        <v>2991</v>
      </c>
      <c r="R406" s="87" t="s">
        <v>87</v>
      </c>
      <c r="S406" s="88">
        <f t="shared" si="18"/>
        <v>79.166666666666671</v>
      </c>
      <c r="T406" s="89">
        <v>95</v>
      </c>
      <c r="U406" s="90"/>
      <c r="V406" s="91"/>
      <c r="W406" s="92">
        <f t="shared" si="19"/>
        <v>0</v>
      </c>
      <c r="X406" s="93">
        <f t="shared" si="20"/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 t="s">
        <v>48</v>
      </c>
      <c r="B407" s="72" t="s">
        <v>49</v>
      </c>
      <c r="C407" s="73" t="s">
        <v>50</v>
      </c>
      <c r="D407" s="74" t="s">
        <v>51</v>
      </c>
      <c r="E407" s="75" t="s">
        <v>103</v>
      </c>
      <c r="F407" s="76" t="s">
        <v>58</v>
      </c>
      <c r="G407" s="77" t="s">
        <v>1963</v>
      </c>
      <c r="H407" s="78" t="s">
        <v>1964</v>
      </c>
      <c r="I407" s="75" t="s">
        <v>147</v>
      </c>
      <c r="J407" s="128">
        <v>2016</v>
      </c>
      <c r="K407" s="80" t="s">
        <v>57</v>
      </c>
      <c r="L407" s="81">
        <v>8</v>
      </c>
      <c r="M407" s="82" t="s">
        <v>127</v>
      </c>
      <c r="N407" s="83" t="s">
        <v>58</v>
      </c>
      <c r="O407" s="84" t="s">
        <v>58</v>
      </c>
      <c r="P407" s="85" t="s">
        <v>2992</v>
      </c>
      <c r="Q407" s="86" t="s">
        <v>2993</v>
      </c>
      <c r="R407" s="87" t="s">
        <v>87</v>
      </c>
      <c r="S407" s="88">
        <f t="shared" si="18"/>
        <v>79.166666666666671</v>
      </c>
      <c r="T407" s="89">
        <v>95</v>
      </c>
      <c r="U407" s="90"/>
      <c r="V407" s="91"/>
      <c r="W407" s="92">
        <f t="shared" si="19"/>
        <v>0</v>
      </c>
      <c r="X407" s="93">
        <f t="shared" si="20"/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 t="s">
        <v>48</v>
      </c>
      <c r="B408" s="72" t="s">
        <v>49</v>
      </c>
      <c r="C408" s="73" t="s">
        <v>50</v>
      </c>
      <c r="D408" s="74" t="s">
        <v>51</v>
      </c>
      <c r="E408" s="75" t="s">
        <v>103</v>
      </c>
      <c r="F408" s="76" t="s">
        <v>58</v>
      </c>
      <c r="G408" s="77" t="s">
        <v>2507</v>
      </c>
      <c r="H408" s="78" t="s">
        <v>2508</v>
      </c>
      <c r="I408" s="75" t="s">
        <v>147</v>
      </c>
      <c r="J408" s="128">
        <v>2005</v>
      </c>
      <c r="K408" s="80" t="s">
        <v>57</v>
      </c>
      <c r="L408" s="81">
        <v>9</v>
      </c>
      <c r="M408" s="82" t="s">
        <v>127</v>
      </c>
      <c r="N408" s="83" t="s">
        <v>58</v>
      </c>
      <c r="O408" s="84" t="s">
        <v>58</v>
      </c>
      <c r="P408" s="85" t="s">
        <v>3051</v>
      </c>
      <c r="Q408" s="86" t="s">
        <v>3052</v>
      </c>
      <c r="R408" s="87" t="s">
        <v>87</v>
      </c>
      <c r="S408" s="88">
        <f t="shared" si="18"/>
        <v>100</v>
      </c>
      <c r="T408" s="89">
        <v>120</v>
      </c>
      <c r="U408" s="90"/>
      <c r="V408" s="91"/>
      <c r="W408" s="92">
        <f t="shared" si="19"/>
        <v>0</v>
      </c>
      <c r="X408" s="93">
        <f t="shared" si="20"/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 t="s">
        <v>48</v>
      </c>
      <c r="B409" s="72" t="s">
        <v>49</v>
      </c>
      <c r="C409" s="73" t="s">
        <v>50</v>
      </c>
      <c r="D409" s="74" t="s">
        <v>51</v>
      </c>
      <c r="E409" s="75" t="s">
        <v>103</v>
      </c>
      <c r="F409" s="76" t="s">
        <v>58</v>
      </c>
      <c r="G409" s="77" t="s">
        <v>2507</v>
      </c>
      <c r="H409" s="78" t="s">
        <v>2508</v>
      </c>
      <c r="I409" s="75" t="s">
        <v>147</v>
      </c>
      <c r="J409" s="128">
        <v>2005</v>
      </c>
      <c r="K409" s="80" t="s">
        <v>57</v>
      </c>
      <c r="L409" s="81">
        <v>10</v>
      </c>
      <c r="M409" s="82" t="s">
        <v>127</v>
      </c>
      <c r="N409" s="83" t="s">
        <v>58</v>
      </c>
      <c r="O409" s="84" t="s">
        <v>58</v>
      </c>
      <c r="P409" s="85" t="s">
        <v>3091</v>
      </c>
      <c r="Q409" s="86" t="s">
        <v>3092</v>
      </c>
      <c r="R409" s="87" t="s">
        <v>87</v>
      </c>
      <c r="S409" s="88">
        <f t="shared" si="18"/>
        <v>100</v>
      </c>
      <c r="T409" s="89">
        <v>120</v>
      </c>
      <c r="U409" s="90"/>
      <c r="V409" s="91"/>
      <c r="W409" s="92">
        <f t="shared" si="19"/>
        <v>0</v>
      </c>
      <c r="X409" s="93">
        <f t="shared" si="20"/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 t="s">
        <v>48</v>
      </c>
      <c r="B410" s="72" t="s">
        <v>49</v>
      </c>
      <c r="C410" s="73" t="s">
        <v>50</v>
      </c>
      <c r="D410" s="74" t="s">
        <v>51</v>
      </c>
      <c r="E410" s="75" t="s">
        <v>103</v>
      </c>
      <c r="F410" s="76" t="s">
        <v>58</v>
      </c>
      <c r="G410" s="77" t="s">
        <v>2507</v>
      </c>
      <c r="H410" s="78" t="s">
        <v>2508</v>
      </c>
      <c r="I410" s="75" t="s">
        <v>147</v>
      </c>
      <c r="J410" s="128">
        <v>2006</v>
      </c>
      <c r="K410" s="80" t="s">
        <v>57</v>
      </c>
      <c r="L410" s="81">
        <v>4</v>
      </c>
      <c r="M410" s="82" t="s">
        <v>127</v>
      </c>
      <c r="N410" s="83" t="s">
        <v>58</v>
      </c>
      <c r="O410" s="84" t="s">
        <v>58</v>
      </c>
      <c r="P410" s="85" t="s">
        <v>1957</v>
      </c>
      <c r="Q410" s="86" t="s">
        <v>2509</v>
      </c>
      <c r="R410" s="87" t="s">
        <v>87</v>
      </c>
      <c r="S410" s="88">
        <f t="shared" si="18"/>
        <v>100</v>
      </c>
      <c r="T410" s="89">
        <v>120</v>
      </c>
      <c r="U410" s="90"/>
      <c r="V410" s="91"/>
      <c r="W410" s="92">
        <f t="shared" si="19"/>
        <v>0</v>
      </c>
      <c r="X410" s="93">
        <f t="shared" si="20"/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 t="s">
        <v>48</v>
      </c>
      <c r="B411" s="72" t="s">
        <v>49</v>
      </c>
      <c r="C411" s="73" t="s">
        <v>50</v>
      </c>
      <c r="D411" s="74" t="s">
        <v>51</v>
      </c>
      <c r="E411" s="75" t="s">
        <v>103</v>
      </c>
      <c r="F411" s="76" t="s">
        <v>58</v>
      </c>
      <c r="G411" s="77" t="s">
        <v>2507</v>
      </c>
      <c r="H411" s="78" t="s">
        <v>2508</v>
      </c>
      <c r="I411" s="75" t="s">
        <v>147</v>
      </c>
      <c r="J411" s="128">
        <v>2006</v>
      </c>
      <c r="K411" s="80" t="s">
        <v>57</v>
      </c>
      <c r="L411" s="81">
        <v>10</v>
      </c>
      <c r="M411" s="82" t="s">
        <v>127</v>
      </c>
      <c r="N411" s="83" t="s">
        <v>58</v>
      </c>
      <c r="O411" s="84" t="s">
        <v>58</v>
      </c>
      <c r="P411" s="85" t="s">
        <v>3089</v>
      </c>
      <c r="Q411" s="86" t="s">
        <v>3090</v>
      </c>
      <c r="R411" s="87" t="s">
        <v>87</v>
      </c>
      <c r="S411" s="88">
        <f t="shared" si="18"/>
        <v>100</v>
      </c>
      <c r="T411" s="89">
        <v>120</v>
      </c>
      <c r="U411" s="90"/>
      <c r="V411" s="91"/>
      <c r="W411" s="92">
        <f t="shared" si="19"/>
        <v>0</v>
      </c>
      <c r="X411" s="93">
        <f t="shared" si="20"/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 t="s">
        <v>48</v>
      </c>
      <c r="B412" s="72" t="s">
        <v>62</v>
      </c>
      <c r="C412" s="73" t="s">
        <v>50</v>
      </c>
      <c r="D412" s="74" t="s">
        <v>51</v>
      </c>
      <c r="E412" s="75" t="s">
        <v>103</v>
      </c>
      <c r="F412" s="76" t="s">
        <v>58</v>
      </c>
      <c r="G412" s="77" t="s">
        <v>2996</v>
      </c>
      <c r="H412" s="78" t="s">
        <v>2997</v>
      </c>
      <c r="I412" s="75" t="s">
        <v>107</v>
      </c>
      <c r="J412" s="128">
        <v>1999</v>
      </c>
      <c r="K412" s="80" t="s">
        <v>57</v>
      </c>
      <c r="L412" s="81">
        <v>8</v>
      </c>
      <c r="M412" s="82" t="s">
        <v>127</v>
      </c>
      <c r="N412" s="83" t="s">
        <v>58</v>
      </c>
      <c r="O412" s="84" t="s">
        <v>58</v>
      </c>
      <c r="P412" s="85" t="s">
        <v>2998</v>
      </c>
      <c r="Q412" s="86" t="s">
        <v>2999</v>
      </c>
      <c r="R412" s="87" t="s">
        <v>87</v>
      </c>
      <c r="S412" s="88">
        <f t="shared" si="18"/>
        <v>125</v>
      </c>
      <c r="T412" s="89">
        <v>150</v>
      </c>
      <c r="U412" s="90"/>
      <c r="V412" s="91"/>
      <c r="W412" s="92">
        <f t="shared" si="19"/>
        <v>0</v>
      </c>
      <c r="X412" s="93">
        <f t="shared" si="20"/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 t="s">
        <v>48</v>
      </c>
      <c r="B413" s="72" t="s">
        <v>62</v>
      </c>
      <c r="C413" s="73" t="s">
        <v>50</v>
      </c>
      <c r="D413" s="74" t="s">
        <v>51</v>
      </c>
      <c r="E413" s="75" t="s">
        <v>103</v>
      </c>
      <c r="F413" s="76" t="s">
        <v>58</v>
      </c>
      <c r="G413" s="77" t="s">
        <v>2996</v>
      </c>
      <c r="H413" s="78" t="s">
        <v>2997</v>
      </c>
      <c r="I413" s="75" t="s">
        <v>107</v>
      </c>
      <c r="J413" s="128">
        <v>1999</v>
      </c>
      <c r="K413" s="80" t="s">
        <v>57</v>
      </c>
      <c r="L413" s="81">
        <v>9</v>
      </c>
      <c r="M413" s="82" t="s">
        <v>127</v>
      </c>
      <c r="N413" s="83" t="s">
        <v>58</v>
      </c>
      <c r="O413" s="84" t="s">
        <v>58</v>
      </c>
      <c r="P413" s="85" t="s">
        <v>3053</v>
      </c>
      <c r="Q413" s="86" t="s">
        <v>3054</v>
      </c>
      <c r="R413" s="87" t="s">
        <v>87</v>
      </c>
      <c r="S413" s="88">
        <f t="shared" si="18"/>
        <v>125</v>
      </c>
      <c r="T413" s="89">
        <v>150</v>
      </c>
      <c r="U413" s="90"/>
      <c r="V413" s="91"/>
      <c r="W413" s="92">
        <f t="shared" si="19"/>
        <v>0</v>
      </c>
      <c r="X413" s="93">
        <f t="shared" si="20"/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 t="s">
        <v>48</v>
      </c>
      <c r="B414" s="72" t="s">
        <v>62</v>
      </c>
      <c r="C414" s="73" t="s">
        <v>50</v>
      </c>
      <c r="D414" s="74" t="s">
        <v>51</v>
      </c>
      <c r="E414" s="75" t="s">
        <v>103</v>
      </c>
      <c r="F414" s="76" t="s">
        <v>58</v>
      </c>
      <c r="G414" s="77" t="s">
        <v>2510</v>
      </c>
      <c r="H414" s="78" t="s">
        <v>2511</v>
      </c>
      <c r="I414" s="75" t="s">
        <v>107</v>
      </c>
      <c r="J414" s="128">
        <v>2013</v>
      </c>
      <c r="K414" s="80" t="s">
        <v>57</v>
      </c>
      <c r="L414" s="81">
        <v>4</v>
      </c>
      <c r="M414" s="82" t="s">
        <v>127</v>
      </c>
      <c r="N414" s="83" t="s">
        <v>58</v>
      </c>
      <c r="O414" s="84" t="s">
        <v>58</v>
      </c>
      <c r="P414" s="85" t="s">
        <v>2512</v>
      </c>
      <c r="Q414" s="86" t="s">
        <v>2513</v>
      </c>
      <c r="R414" s="87" t="s">
        <v>87</v>
      </c>
      <c r="S414" s="88">
        <f t="shared" si="18"/>
        <v>137.5</v>
      </c>
      <c r="T414" s="89">
        <v>165</v>
      </c>
      <c r="U414" s="90"/>
      <c r="V414" s="91"/>
      <c r="W414" s="92">
        <f t="shared" si="19"/>
        <v>0</v>
      </c>
      <c r="X414" s="93">
        <f t="shared" si="20"/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 t="s">
        <v>48</v>
      </c>
      <c r="B415" s="72" t="s">
        <v>62</v>
      </c>
      <c r="C415" s="73" t="s">
        <v>50</v>
      </c>
      <c r="D415" s="74" t="s">
        <v>51</v>
      </c>
      <c r="E415" s="75" t="s">
        <v>103</v>
      </c>
      <c r="F415" s="76" t="s">
        <v>58</v>
      </c>
      <c r="G415" s="77" t="s">
        <v>2510</v>
      </c>
      <c r="H415" s="78" t="s">
        <v>3000</v>
      </c>
      <c r="I415" s="75" t="s">
        <v>107</v>
      </c>
      <c r="J415" s="128">
        <v>2013</v>
      </c>
      <c r="K415" s="80" t="s">
        <v>57</v>
      </c>
      <c r="L415" s="81">
        <v>8</v>
      </c>
      <c r="M415" s="82" t="s">
        <v>127</v>
      </c>
      <c r="N415" s="83" t="s">
        <v>58</v>
      </c>
      <c r="O415" s="84" t="s">
        <v>58</v>
      </c>
      <c r="P415" s="85" t="s">
        <v>3001</v>
      </c>
      <c r="Q415" s="86" t="s">
        <v>3002</v>
      </c>
      <c r="R415" s="87" t="s">
        <v>87</v>
      </c>
      <c r="S415" s="88">
        <f t="shared" si="18"/>
        <v>66.666666666666671</v>
      </c>
      <c r="T415" s="89">
        <v>80</v>
      </c>
      <c r="U415" s="90"/>
      <c r="V415" s="91"/>
      <c r="W415" s="92">
        <f t="shared" si="19"/>
        <v>0</v>
      </c>
      <c r="X415" s="93">
        <f t="shared" si="20"/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 t="s">
        <v>48</v>
      </c>
      <c r="B416" s="72" t="s">
        <v>62</v>
      </c>
      <c r="C416" s="73" t="s">
        <v>50</v>
      </c>
      <c r="D416" s="74" t="s">
        <v>51</v>
      </c>
      <c r="E416" s="75" t="s">
        <v>103</v>
      </c>
      <c r="F416" s="76" t="s">
        <v>58</v>
      </c>
      <c r="G416" s="77" t="s">
        <v>2510</v>
      </c>
      <c r="H416" s="78" t="s">
        <v>3000</v>
      </c>
      <c r="I416" s="75" t="s">
        <v>107</v>
      </c>
      <c r="J416" s="128">
        <v>2013</v>
      </c>
      <c r="K416" s="80" t="s">
        <v>57</v>
      </c>
      <c r="L416" s="81">
        <v>12</v>
      </c>
      <c r="M416" s="82" t="s">
        <v>127</v>
      </c>
      <c r="N416" s="83" t="s">
        <v>58</v>
      </c>
      <c r="O416" s="84" t="s">
        <v>58</v>
      </c>
      <c r="P416" s="85" t="s">
        <v>3206</v>
      </c>
      <c r="Q416" s="86" t="s">
        <v>3207</v>
      </c>
      <c r="R416" s="87" t="s">
        <v>87</v>
      </c>
      <c r="S416" s="88">
        <f t="shared" si="18"/>
        <v>66.666666666666671</v>
      </c>
      <c r="T416" s="89">
        <v>80</v>
      </c>
      <c r="U416" s="90"/>
      <c r="V416" s="91"/>
      <c r="W416" s="92">
        <f t="shared" si="19"/>
        <v>0</v>
      </c>
      <c r="X416" s="93">
        <f t="shared" si="20"/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 t="s">
        <v>48</v>
      </c>
      <c r="B417" s="72" t="s">
        <v>62</v>
      </c>
      <c r="C417" s="73" t="s">
        <v>50</v>
      </c>
      <c r="D417" s="74" t="s">
        <v>51</v>
      </c>
      <c r="E417" s="75" t="s">
        <v>103</v>
      </c>
      <c r="F417" s="76" t="s">
        <v>58</v>
      </c>
      <c r="G417" s="77" t="s">
        <v>2510</v>
      </c>
      <c r="H417" s="78" t="s">
        <v>3000</v>
      </c>
      <c r="I417" s="75" t="s">
        <v>107</v>
      </c>
      <c r="J417" s="128">
        <v>2013</v>
      </c>
      <c r="K417" s="80" t="s">
        <v>57</v>
      </c>
      <c r="L417" s="81">
        <v>12</v>
      </c>
      <c r="M417" s="82" t="s">
        <v>127</v>
      </c>
      <c r="N417" s="83" t="s">
        <v>58</v>
      </c>
      <c r="O417" s="84" t="s">
        <v>58</v>
      </c>
      <c r="P417" s="85" t="s">
        <v>3208</v>
      </c>
      <c r="Q417" s="86" t="s">
        <v>3209</v>
      </c>
      <c r="R417" s="87" t="s">
        <v>87</v>
      </c>
      <c r="S417" s="88">
        <f t="shared" si="18"/>
        <v>66.666666666666671</v>
      </c>
      <c r="T417" s="89">
        <v>80</v>
      </c>
      <c r="U417" s="90"/>
      <c r="V417" s="91"/>
      <c r="W417" s="92">
        <f t="shared" si="19"/>
        <v>0</v>
      </c>
      <c r="X417" s="93">
        <f t="shared" si="20"/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 t="s">
        <v>48</v>
      </c>
      <c r="B418" s="72" t="s">
        <v>62</v>
      </c>
      <c r="C418" s="73" t="s">
        <v>50</v>
      </c>
      <c r="D418" s="74" t="s">
        <v>51</v>
      </c>
      <c r="E418" s="75" t="s">
        <v>103</v>
      </c>
      <c r="F418" s="76" t="s">
        <v>58</v>
      </c>
      <c r="G418" s="77" t="s">
        <v>2510</v>
      </c>
      <c r="H418" s="78" t="s">
        <v>3000</v>
      </c>
      <c r="I418" s="75" t="s">
        <v>107</v>
      </c>
      <c r="J418" s="128">
        <v>2013</v>
      </c>
      <c r="K418" s="80" t="s">
        <v>57</v>
      </c>
      <c r="L418" s="81">
        <v>12</v>
      </c>
      <c r="M418" s="82" t="s">
        <v>127</v>
      </c>
      <c r="N418" s="83" t="s">
        <v>58</v>
      </c>
      <c r="O418" s="84" t="s">
        <v>58</v>
      </c>
      <c r="P418" s="85" t="s">
        <v>3210</v>
      </c>
      <c r="Q418" s="86" t="s">
        <v>3211</v>
      </c>
      <c r="R418" s="87" t="s">
        <v>87</v>
      </c>
      <c r="S418" s="88">
        <f t="shared" si="18"/>
        <v>66.666666666666671</v>
      </c>
      <c r="T418" s="89">
        <v>80</v>
      </c>
      <c r="U418" s="90"/>
      <c r="V418" s="91"/>
      <c r="W418" s="92">
        <f t="shared" si="19"/>
        <v>0</v>
      </c>
      <c r="X418" s="93">
        <f t="shared" si="20"/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 t="s">
        <v>48</v>
      </c>
      <c r="B419" s="72" t="s">
        <v>49</v>
      </c>
      <c r="C419" s="73" t="s">
        <v>50</v>
      </c>
      <c r="D419" s="74" t="s">
        <v>51</v>
      </c>
      <c r="E419" s="75" t="s">
        <v>103</v>
      </c>
      <c r="F419" s="76" t="s">
        <v>58</v>
      </c>
      <c r="G419" s="77" t="s">
        <v>2982</v>
      </c>
      <c r="H419" s="78" t="s">
        <v>3043</v>
      </c>
      <c r="I419" s="75" t="s">
        <v>147</v>
      </c>
      <c r="J419" s="128">
        <v>2013</v>
      </c>
      <c r="K419" s="80" t="s">
        <v>57</v>
      </c>
      <c r="L419" s="81">
        <v>9</v>
      </c>
      <c r="M419" s="82" t="s">
        <v>127</v>
      </c>
      <c r="N419" s="83" t="s">
        <v>58</v>
      </c>
      <c r="O419" s="84" t="s">
        <v>58</v>
      </c>
      <c r="P419" s="85" t="s">
        <v>3044</v>
      </c>
      <c r="Q419" s="86" t="s">
        <v>3045</v>
      </c>
      <c r="R419" s="87" t="s">
        <v>87</v>
      </c>
      <c r="S419" s="88">
        <f t="shared" si="18"/>
        <v>70.833333333333343</v>
      </c>
      <c r="T419" s="89">
        <v>85</v>
      </c>
      <c r="U419" s="90"/>
      <c r="V419" s="91"/>
      <c r="W419" s="92">
        <f t="shared" si="19"/>
        <v>0</v>
      </c>
      <c r="X419" s="93">
        <f t="shared" si="20"/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 t="s">
        <v>48</v>
      </c>
      <c r="B420" s="72" t="s">
        <v>49</v>
      </c>
      <c r="C420" s="73" t="s">
        <v>50</v>
      </c>
      <c r="D420" s="74" t="s">
        <v>51</v>
      </c>
      <c r="E420" s="75" t="s">
        <v>103</v>
      </c>
      <c r="F420" s="76" t="s">
        <v>58</v>
      </c>
      <c r="G420" s="77" t="s">
        <v>2982</v>
      </c>
      <c r="H420" s="78" t="s">
        <v>3043</v>
      </c>
      <c r="I420" s="75" t="s">
        <v>147</v>
      </c>
      <c r="J420" s="128">
        <v>2013</v>
      </c>
      <c r="K420" s="80" t="s">
        <v>57</v>
      </c>
      <c r="L420" s="81">
        <v>9</v>
      </c>
      <c r="M420" s="82" t="s">
        <v>127</v>
      </c>
      <c r="N420" s="83" t="s">
        <v>58</v>
      </c>
      <c r="O420" s="84" t="s">
        <v>58</v>
      </c>
      <c r="P420" s="85" t="s">
        <v>3046</v>
      </c>
      <c r="Q420" s="86" t="s">
        <v>3047</v>
      </c>
      <c r="R420" s="87" t="s">
        <v>87</v>
      </c>
      <c r="S420" s="88">
        <f t="shared" si="18"/>
        <v>70.833333333333343</v>
      </c>
      <c r="T420" s="89">
        <v>85</v>
      </c>
      <c r="U420" s="90"/>
      <c r="V420" s="91"/>
      <c r="W420" s="92">
        <f t="shared" si="19"/>
        <v>0</v>
      </c>
      <c r="X420" s="93">
        <f t="shared" si="20"/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 t="s">
        <v>48</v>
      </c>
      <c r="B421" s="72" t="s">
        <v>49</v>
      </c>
      <c r="C421" s="73" t="s">
        <v>50</v>
      </c>
      <c r="D421" s="74" t="s">
        <v>51</v>
      </c>
      <c r="E421" s="75" t="s">
        <v>103</v>
      </c>
      <c r="F421" s="76" t="s">
        <v>58</v>
      </c>
      <c r="G421" s="77" t="s">
        <v>2982</v>
      </c>
      <c r="H421" s="78" t="s">
        <v>2983</v>
      </c>
      <c r="I421" s="75" t="s">
        <v>147</v>
      </c>
      <c r="J421" s="128">
        <v>2013</v>
      </c>
      <c r="K421" s="80" t="s">
        <v>57</v>
      </c>
      <c r="L421" s="81">
        <v>8</v>
      </c>
      <c r="M421" s="82" t="s">
        <v>127</v>
      </c>
      <c r="N421" s="83" t="s">
        <v>58</v>
      </c>
      <c r="O421" s="84" t="s">
        <v>58</v>
      </c>
      <c r="P421" s="85" t="s">
        <v>2984</v>
      </c>
      <c r="Q421" s="86" t="s">
        <v>2985</v>
      </c>
      <c r="R421" s="87" t="s">
        <v>87</v>
      </c>
      <c r="S421" s="88">
        <f t="shared" si="18"/>
        <v>41.666666666666671</v>
      </c>
      <c r="T421" s="89">
        <v>50</v>
      </c>
      <c r="U421" s="90"/>
      <c r="V421" s="91"/>
      <c r="W421" s="92">
        <f t="shared" si="19"/>
        <v>0</v>
      </c>
      <c r="X421" s="93">
        <f t="shared" si="20"/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 t="s">
        <v>48</v>
      </c>
      <c r="B422" s="72" t="s">
        <v>49</v>
      </c>
      <c r="C422" s="73" t="s">
        <v>50</v>
      </c>
      <c r="D422" s="74" t="s">
        <v>51</v>
      </c>
      <c r="E422" s="75" t="s">
        <v>103</v>
      </c>
      <c r="F422" s="76" t="s">
        <v>58</v>
      </c>
      <c r="G422" s="77" t="s">
        <v>2982</v>
      </c>
      <c r="H422" s="78" t="s">
        <v>2983</v>
      </c>
      <c r="I422" s="75" t="s">
        <v>147</v>
      </c>
      <c r="J422" s="128">
        <v>2013</v>
      </c>
      <c r="K422" s="80" t="s">
        <v>57</v>
      </c>
      <c r="L422" s="81">
        <v>8</v>
      </c>
      <c r="M422" s="82" t="s">
        <v>127</v>
      </c>
      <c r="N422" s="83" t="s">
        <v>58</v>
      </c>
      <c r="O422" s="84" t="s">
        <v>58</v>
      </c>
      <c r="P422" s="85" t="s">
        <v>2986</v>
      </c>
      <c r="Q422" s="86" t="s">
        <v>2987</v>
      </c>
      <c r="R422" s="87" t="s">
        <v>87</v>
      </c>
      <c r="S422" s="88">
        <f t="shared" si="18"/>
        <v>41.666666666666671</v>
      </c>
      <c r="T422" s="89">
        <v>50</v>
      </c>
      <c r="U422" s="90"/>
      <c r="V422" s="91"/>
      <c r="W422" s="92">
        <f t="shared" si="19"/>
        <v>0</v>
      </c>
      <c r="X422" s="93">
        <f t="shared" si="20"/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 t="s">
        <v>48</v>
      </c>
      <c r="B423" s="72" t="s">
        <v>49</v>
      </c>
      <c r="C423" s="73" t="s">
        <v>50</v>
      </c>
      <c r="D423" s="74" t="s">
        <v>51</v>
      </c>
      <c r="E423" s="75" t="s">
        <v>103</v>
      </c>
      <c r="F423" s="76" t="s">
        <v>58</v>
      </c>
      <c r="G423" s="77" t="s">
        <v>2319</v>
      </c>
      <c r="H423" s="78" t="s">
        <v>3121</v>
      </c>
      <c r="I423" s="75" t="s">
        <v>147</v>
      </c>
      <c r="J423" s="128">
        <v>2013</v>
      </c>
      <c r="K423" s="80" t="s">
        <v>57</v>
      </c>
      <c r="L423" s="81">
        <v>11</v>
      </c>
      <c r="M423" s="82" t="s">
        <v>127</v>
      </c>
      <c r="N423" s="83" t="s">
        <v>58</v>
      </c>
      <c r="O423" s="84" t="s">
        <v>58</v>
      </c>
      <c r="P423" s="85" t="s">
        <v>3122</v>
      </c>
      <c r="Q423" s="86" t="s">
        <v>3123</v>
      </c>
      <c r="R423" s="87" t="s">
        <v>87</v>
      </c>
      <c r="S423" s="88">
        <f t="shared" si="18"/>
        <v>100</v>
      </c>
      <c r="T423" s="89">
        <v>120</v>
      </c>
      <c r="U423" s="90"/>
      <c r="V423" s="91"/>
      <c r="W423" s="92">
        <f t="shared" si="19"/>
        <v>0</v>
      </c>
      <c r="X423" s="93">
        <f t="shared" si="20"/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 t="s">
        <v>48</v>
      </c>
      <c r="B424" s="72" t="s">
        <v>49</v>
      </c>
      <c r="C424" s="73" t="s">
        <v>50</v>
      </c>
      <c r="D424" s="74" t="s">
        <v>51</v>
      </c>
      <c r="E424" s="75" t="s">
        <v>103</v>
      </c>
      <c r="F424" s="76" t="s">
        <v>58</v>
      </c>
      <c r="G424" s="77" t="s">
        <v>2319</v>
      </c>
      <c r="H424" s="78" t="s">
        <v>3121</v>
      </c>
      <c r="I424" s="75" t="s">
        <v>147</v>
      </c>
      <c r="J424" s="128">
        <v>2013</v>
      </c>
      <c r="K424" s="80" t="s">
        <v>57</v>
      </c>
      <c r="L424" s="81">
        <v>12</v>
      </c>
      <c r="M424" s="82" t="s">
        <v>127</v>
      </c>
      <c r="N424" s="83" t="s">
        <v>58</v>
      </c>
      <c r="O424" s="84" t="s">
        <v>58</v>
      </c>
      <c r="P424" s="85" t="s">
        <v>3200</v>
      </c>
      <c r="Q424" s="86" t="s">
        <v>3201</v>
      </c>
      <c r="R424" s="87" t="s">
        <v>87</v>
      </c>
      <c r="S424" s="88">
        <f t="shared" si="18"/>
        <v>100</v>
      </c>
      <c r="T424" s="89">
        <v>120</v>
      </c>
      <c r="U424" s="90"/>
      <c r="V424" s="91"/>
      <c r="W424" s="92">
        <f t="shared" si="19"/>
        <v>0</v>
      </c>
      <c r="X424" s="93">
        <f t="shared" si="20"/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 t="s">
        <v>48</v>
      </c>
      <c r="B425" s="72" t="s">
        <v>49</v>
      </c>
      <c r="C425" s="73" t="s">
        <v>50</v>
      </c>
      <c r="D425" s="74" t="s">
        <v>51</v>
      </c>
      <c r="E425" s="75" t="s">
        <v>103</v>
      </c>
      <c r="F425" s="76" t="s">
        <v>58</v>
      </c>
      <c r="G425" s="77" t="s">
        <v>2319</v>
      </c>
      <c r="H425" s="78" t="s">
        <v>3121</v>
      </c>
      <c r="I425" s="75" t="s">
        <v>147</v>
      </c>
      <c r="J425" s="128">
        <v>2014</v>
      </c>
      <c r="K425" s="80" t="s">
        <v>57</v>
      </c>
      <c r="L425" s="81">
        <v>12</v>
      </c>
      <c r="M425" s="82" t="s">
        <v>127</v>
      </c>
      <c r="N425" s="83" t="s">
        <v>58</v>
      </c>
      <c r="O425" s="84" t="s">
        <v>58</v>
      </c>
      <c r="P425" s="85" t="s">
        <v>3202</v>
      </c>
      <c r="Q425" s="86" t="s">
        <v>3203</v>
      </c>
      <c r="R425" s="87" t="s">
        <v>87</v>
      </c>
      <c r="S425" s="88">
        <f t="shared" si="18"/>
        <v>104.16666666666667</v>
      </c>
      <c r="T425" s="89">
        <v>125</v>
      </c>
      <c r="U425" s="90"/>
      <c r="V425" s="91"/>
      <c r="W425" s="92">
        <f t="shared" si="19"/>
        <v>0</v>
      </c>
      <c r="X425" s="93">
        <f t="shared" si="20"/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 t="s">
        <v>48</v>
      </c>
      <c r="B426" s="72" t="s">
        <v>49</v>
      </c>
      <c r="C426" s="73" t="s">
        <v>50</v>
      </c>
      <c r="D426" s="74" t="s">
        <v>51</v>
      </c>
      <c r="E426" s="75" t="s">
        <v>103</v>
      </c>
      <c r="F426" s="76" t="s">
        <v>58</v>
      </c>
      <c r="G426" s="77" t="s">
        <v>2319</v>
      </c>
      <c r="H426" s="78" t="s">
        <v>3121</v>
      </c>
      <c r="I426" s="75" t="s">
        <v>147</v>
      </c>
      <c r="J426" s="128">
        <v>2014</v>
      </c>
      <c r="K426" s="80" t="s">
        <v>57</v>
      </c>
      <c r="L426" s="81">
        <v>12</v>
      </c>
      <c r="M426" s="82" t="s">
        <v>127</v>
      </c>
      <c r="N426" s="83" t="s">
        <v>58</v>
      </c>
      <c r="O426" s="84" t="s">
        <v>58</v>
      </c>
      <c r="P426" s="85" t="s">
        <v>3204</v>
      </c>
      <c r="Q426" s="86" t="s">
        <v>3205</v>
      </c>
      <c r="R426" s="87" t="s">
        <v>87</v>
      </c>
      <c r="S426" s="88">
        <f t="shared" si="18"/>
        <v>104.16666666666667</v>
      </c>
      <c r="T426" s="89">
        <v>125</v>
      </c>
      <c r="U426" s="90"/>
      <c r="V426" s="91"/>
      <c r="W426" s="92">
        <f t="shared" si="19"/>
        <v>0</v>
      </c>
      <c r="X426" s="93">
        <f t="shared" si="20"/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 t="s">
        <v>48</v>
      </c>
      <c r="B427" s="72" t="s">
        <v>49</v>
      </c>
      <c r="C427" s="73" t="s">
        <v>50</v>
      </c>
      <c r="D427" s="74" t="s">
        <v>51</v>
      </c>
      <c r="E427" s="75" t="s">
        <v>103</v>
      </c>
      <c r="F427" s="76" t="s">
        <v>58</v>
      </c>
      <c r="G427" s="77" t="s">
        <v>2319</v>
      </c>
      <c r="H427" s="78" t="s">
        <v>1964</v>
      </c>
      <c r="I427" s="75" t="s">
        <v>147</v>
      </c>
      <c r="J427" s="128">
        <v>2010</v>
      </c>
      <c r="K427" s="80" t="s">
        <v>57</v>
      </c>
      <c r="L427" s="81">
        <v>3</v>
      </c>
      <c r="M427" s="82" t="s">
        <v>127</v>
      </c>
      <c r="N427" s="83" t="s">
        <v>58</v>
      </c>
      <c r="O427" s="84" t="s">
        <v>58</v>
      </c>
      <c r="P427" s="85" t="s">
        <v>961</v>
      </c>
      <c r="Q427" s="86" t="s">
        <v>2320</v>
      </c>
      <c r="R427" s="87" t="s">
        <v>87</v>
      </c>
      <c r="S427" s="88">
        <f t="shared" si="18"/>
        <v>158.33333333333334</v>
      </c>
      <c r="T427" s="89">
        <v>190</v>
      </c>
      <c r="U427" s="90"/>
      <c r="V427" s="91"/>
      <c r="W427" s="92">
        <f t="shared" si="19"/>
        <v>0</v>
      </c>
      <c r="X427" s="93">
        <f t="shared" si="20"/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 t="s">
        <v>48</v>
      </c>
      <c r="B428" s="72" t="s">
        <v>49</v>
      </c>
      <c r="C428" s="73" t="s">
        <v>50</v>
      </c>
      <c r="D428" s="74" t="s">
        <v>51</v>
      </c>
      <c r="E428" s="75" t="s">
        <v>103</v>
      </c>
      <c r="F428" s="76" t="s">
        <v>58</v>
      </c>
      <c r="G428" s="77" t="s">
        <v>1253</v>
      </c>
      <c r="H428" s="78" t="s">
        <v>2500</v>
      </c>
      <c r="I428" s="75" t="s">
        <v>147</v>
      </c>
      <c r="J428" s="128">
        <v>2016</v>
      </c>
      <c r="K428" s="80" t="s">
        <v>57</v>
      </c>
      <c r="L428" s="81">
        <v>4</v>
      </c>
      <c r="M428" s="82" t="s">
        <v>127</v>
      </c>
      <c r="N428" s="83" t="s">
        <v>58</v>
      </c>
      <c r="O428" s="84" t="s">
        <v>58</v>
      </c>
      <c r="P428" s="85" t="s">
        <v>2501</v>
      </c>
      <c r="Q428" s="86" t="s">
        <v>2502</v>
      </c>
      <c r="R428" s="87" t="s">
        <v>87</v>
      </c>
      <c r="S428" s="88">
        <f t="shared" si="18"/>
        <v>95.833333333333343</v>
      </c>
      <c r="T428" s="89">
        <v>115</v>
      </c>
      <c r="U428" s="90"/>
      <c r="V428" s="91"/>
      <c r="W428" s="92">
        <f t="shared" si="19"/>
        <v>0</v>
      </c>
      <c r="X428" s="93">
        <f t="shared" si="20"/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 t="s">
        <v>48</v>
      </c>
      <c r="B429" s="72" t="s">
        <v>49</v>
      </c>
      <c r="C429" s="73" t="s">
        <v>50</v>
      </c>
      <c r="D429" s="74" t="s">
        <v>51</v>
      </c>
      <c r="E429" s="75" t="s">
        <v>103</v>
      </c>
      <c r="F429" s="76" t="s">
        <v>58</v>
      </c>
      <c r="G429" s="77" t="s">
        <v>1253</v>
      </c>
      <c r="H429" s="78" t="s">
        <v>1254</v>
      </c>
      <c r="I429" s="75" t="s">
        <v>147</v>
      </c>
      <c r="J429" s="128">
        <v>2014</v>
      </c>
      <c r="K429" s="80" t="s">
        <v>57</v>
      </c>
      <c r="L429" s="81">
        <v>1</v>
      </c>
      <c r="M429" s="82" t="s">
        <v>127</v>
      </c>
      <c r="N429" s="83" t="s">
        <v>58</v>
      </c>
      <c r="O429" s="84" t="s">
        <v>58</v>
      </c>
      <c r="P429" s="85" t="s">
        <v>1255</v>
      </c>
      <c r="Q429" s="86" t="s">
        <v>1256</v>
      </c>
      <c r="R429" s="87" t="s">
        <v>87</v>
      </c>
      <c r="S429" s="88">
        <f t="shared" si="18"/>
        <v>62.5</v>
      </c>
      <c r="T429" s="89">
        <v>75</v>
      </c>
      <c r="U429" s="90"/>
      <c r="V429" s="91"/>
      <c r="W429" s="92">
        <f t="shared" si="19"/>
        <v>0</v>
      </c>
      <c r="X429" s="93">
        <f t="shared" si="20"/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 t="s">
        <v>48</v>
      </c>
      <c r="B430" s="72" t="s">
        <v>49</v>
      </c>
      <c r="C430" s="73" t="s">
        <v>50</v>
      </c>
      <c r="D430" s="74" t="s">
        <v>51</v>
      </c>
      <c r="E430" s="75" t="s">
        <v>103</v>
      </c>
      <c r="F430" s="76" t="s">
        <v>58</v>
      </c>
      <c r="G430" s="77" t="s">
        <v>1253</v>
      </c>
      <c r="H430" s="78" t="s">
        <v>1254</v>
      </c>
      <c r="I430" s="75" t="s">
        <v>147</v>
      </c>
      <c r="J430" s="128">
        <v>2014</v>
      </c>
      <c r="K430" s="80" t="s">
        <v>57</v>
      </c>
      <c r="L430" s="81">
        <v>6</v>
      </c>
      <c r="M430" s="82" t="s">
        <v>127</v>
      </c>
      <c r="N430" s="83" t="s">
        <v>58</v>
      </c>
      <c r="O430" s="84" t="s">
        <v>58</v>
      </c>
      <c r="P430" s="85" t="s">
        <v>1255</v>
      </c>
      <c r="Q430" s="86" t="s">
        <v>2809</v>
      </c>
      <c r="R430" s="87" t="s">
        <v>87</v>
      </c>
      <c r="S430" s="88">
        <f t="shared" si="18"/>
        <v>62.5</v>
      </c>
      <c r="T430" s="89">
        <v>75</v>
      </c>
      <c r="U430" s="90"/>
      <c r="V430" s="91"/>
      <c r="W430" s="92">
        <f t="shared" si="19"/>
        <v>0</v>
      </c>
      <c r="X430" s="93">
        <f t="shared" si="20"/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 t="s">
        <v>48</v>
      </c>
      <c r="B431" s="72" t="s">
        <v>49</v>
      </c>
      <c r="C431" s="73" t="s">
        <v>50</v>
      </c>
      <c r="D431" s="74" t="s">
        <v>51</v>
      </c>
      <c r="E431" s="75" t="s">
        <v>103</v>
      </c>
      <c r="F431" s="76" t="s">
        <v>58</v>
      </c>
      <c r="G431" s="77" t="s">
        <v>1253</v>
      </c>
      <c r="H431" s="78" t="s">
        <v>3084</v>
      </c>
      <c r="I431" s="75" t="s">
        <v>147</v>
      </c>
      <c r="J431" s="128">
        <v>2014</v>
      </c>
      <c r="K431" s="80" t="s">
        <v>57</v>
      </c>
      <c r="L431" s="81">
        <v>10</v>
      </c>
      <c r="M431" s="82" t="s">
        <v>127</v>
      </c>
      <c r="N431" s="83" t="s">
        <v>58</v>
      </c>
      <c r="O431" s="84" t="s">
        <v>58</v>
      </c>
      <c r="P431" s="85" t="s">
        <v>3085</v>
      </c>
      <c r="Q431" s="86" t="s">
        <v>3086</v>
      </c>
      <c r="R431" s="87" t="s">
        <v>87</v>
      </c>
      <c r="S431" s="88">
        <f t="shared" si="18"/>
        <v>50</v>
      </c>
      <c r="T431" s="89">
        <v>60</v>
      </c>
      <c r="U431" s="90"/>
      <c r="V431" s="91"/>
      <c r="W431" s="92">
        <f t="shared" si="19"/>
        <v>0</v>
      </c>
      <c r="X431" s="93">
        <f t="shared" si="20"/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 t="s">
        <v>48</v>
      </c>
      <c r="B432" s="72" t="s">
        <v>49</v>
      </c>
      <c r="C432" s="73" t="s">
        <v>50</v>
      </c>
      <c r="D432" s="74" t="s">
        <v>51</v>
      </c>
      <c r="E432" s="75" t="s">
        <v>103</v>
      </c>
      <c r="F432" s="76" t="s">
        <v>58</v>
      </c>
      <c r="G432" s="77" t="s">
        <v>1253</v>
      </c>
      <c r="H432" s="78" t="s">
        <v>2497</v>
      </c>
      <c r="I432" s="75" t="s">
        <v>147</v>
      </c>
      <c r="J432" s="128">
        <v>2017</v>
      </c>
      <c r="K432" s="80" t="s">
        <v>57</v>
      </c>
      <c r="L432" s="81">
        <v>4</v>
      </c>
      <c r="M432" s="82" t="s">
        <v>127</v>
      </c>
      <c r="N432" s="83" t="s">
        <v>58</v>
      </c>
      <c r="O432" s="84" t="s">
        <v>58</v>
      </c>
      <c r="P432" s="85" t="s">
        <v>2498</v>
      </c>
      <c r="Q432" s="86" t="s">
        <v>2499</v>
      </c>
      <c r="R432" s="87" t="s">
        <v>87</v>
      </c>
      <c r="S432" s="88">
        <f t="shared" si="18"/>
        <v>41.666666666666671</v>
      </c>
      <c r="T432" s="89">
        <v>50</v>
      </c>
      <c r="U432" s="90"/>
      <c r="V432" s="91"/>
      <c r="W432" s="92">
        <f t="shared" si="19"/>
        <v>0</v>
      </c>
      <c r="X432" s="93">
        <f t="shared" si="20"/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 t="s">
        <v>48</v>
      </c>
      <c r="B433" s="72" t="s">
        <v>49</v>
      </c>
      <c r="C433" s="73" t="s">
        <v>50</v>
      </c>
      <c r="D433" s="74" t="s">
        <v>51</v>
      </c>
      <c r="E433" s="75" t="s">
        <v>103</v>
      </c>
      <c r="F433" s="76" t="s">
        <v>58</v>
      </c>
      <c r="G433" s="77" t="s">
        <v>1253</v>
      </c>
      <c r="H433" s="78" t="s">
        <v>2497</v>
      </c>
      <c r="I433" s="75" t="s">
        <v>147</v>
      </c>
      <c r="J433" s="128">
        <v>2017</v>
      </c>
      <c r="K433" s="80" t="s">
        <v>57</v>
      </c>
      <c r="L433" s="81">
        <v>8</v>
      </c>
      <c r="M433" s="82" t="s">
        <v>127</v>
      </c>
      <c r="N433" s="83" t="s">
        <v>58</v>
      </c>
      <c r="O433" s="84" t="s">
        <v>58</v>
      </c>
      <c r="P433" s="85" t="s">
        <v>2980</v>
      </c>
      <c r="Q433" s="86" t="s">
        <v>2981</v>
      </c>
      <c r="R433" s="87" t="s">
        <v>87</v>
      </c>
      <c r="S433" s="88">
        <f t="shared" si="18"/>
        <v>41.666666666666671</v>
      </c>
      <c r="T433" s="89">
        <v>50</v>
      </c>
      <c r="U433" s="90"/>
      <c r="V433" s="91"/>
      <c r="W433" s="92">
        <f t="shared" si="19"/>
        <v>0</v>
      </c>
      <c r="X433" s="93">
        <f t="shared" si="20"/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 t="s">
        <v>48</v>
      </c>
      <c r="B434" s="72" t="s">
        <v>49</v>
      </c>
      <c r="C434" s="73" t="s">
        <v>50</v>
      </c>
      <c r="D434" s="74" t="s">
        <v>51</v>
      </c>
      <c r="E434" s="75" t="s">
        <v>103</v>
      </c>
      <c r="F434" s="76" t="s">
        <v>58</v>
      </c>
      <c r="G434" s="77" t="s">
        <v>1249</v>
      </c>
      <c r="H434" s="78" t="s">
        <v>1250</v>
      </c>
      <c r="I434" s="75" t="s">
        <v>147</v>
      </c>
      <c r="J434" s="128">
        <v>2016</v>
      </c>
      <c r="K434" s="80" t="s">
        <v>57</v>
      </c>
      <c r="L434" s="81">
        <v>1</v>
      </c>
      <c r="M434" s="82" t="s">
        <v>127</v>
      </c>
      <c r="N434" s="83" t="s">
        <v>58</v>
      </c>
      <c r="O434" s="84" t="s">
        <v>58</v>
      </c>
      <c r="P434" s="85" t="s">
        <v>1251</v>
      </c>
      <c r="Q434" s="86" t="s">
        <v>1252</v>
      </c>
      <c r="R434" s="87" t="s">
        <v>87</v>
      </c>
      <c r="S434" s="88">
        <f t="shared" si="18"/>
        <v>25</v>
      </c>
      <c r="T434" s="89">
        <v>30</v>
      </c>
      <c r="U434" s="90"/>
      <c r="V434" s="91"/>
      <c r="W434" s="92">
        <f t="shared" si="19"/>
        <v>0</v>
      </c>
      <c r="X434" s="93">
        <f t="shared" si="20"/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 t="s">
        <v>48</v>
      </c>
      <c r="B435" s="72" t="s">
        <v>49</v>
      </c>
      <c r="C435" s="73" t="s">
        <v>50</v>
      </c>
      <c r="D435" s="74" t="s">
        <v>51</v>
      </c>
      <c r="E435" s="75" t="s">
        <v>103</v>
      </c>
      <c r="F435" s="76" t="s">
        <v>58</v>
      </c>
      <c r="G435" s="77" t="s">
        <v>1249</v>
      </c>
      <c r="H435" s="78" t="s">
        <v>1250</v>
      </c>
      <c r="I435" s="75" t="s">
        <v>147</v>
      </c>
      <c r="J435" s="128">
        <v>2016</v>
      </c>
      <c r="K435" s="80" t="s">
        <v>57</v>
      </c>
      <c r="L435" s="81">
        <v>12</v>
      </c>
      <c r="M435" s="82" t="s">
        <v>127</v>
      </c>
      <c r="N435" s="83" t="s">
        <v>58</v>
      </c>
      <c r="O435" s="84" t="s">
        <v>58</v>
      </c>
      <c r="P435" s="85" t="s">
        <v>3198</v>
      </c>
      <c r="Q435" s="86" t="s">
        <v>3199</v>
      </c>
      <c r="R435" s="87" t="s">
        <v>87</v>
      </c>
      <c r="S435" s="88">
        <f t="shared" si="18"/>
        <v>25</v>
      </c>
      <c r="T435" s="89">
        <v>30</v>
      </c>
      <c r="U435" s="90"/>
      <c r="V435" s="91"/>
      <c r="W435" s="92">
        <f t="shared" si="19"/>
        <v>0</v>
      </c>
      <c r="X435" s="93">
        <f t="shared" si="20"/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 t="s">
        <v>48</v>
      </c>
      <c r="B436" s="72" t="s">
        <v>49</v>
      </c>
      <c r="C436" s="73" t="s">
        <v>50</v>
      </c>
      <c r="D436" s="74" t="s">
        <v>51</v>
      </c>
      <c r="E436" s="75" t="s">
        <v>103</v>
      </c>
      <c r="F436" s="76" t="s">
        <v>58</v>
      </c>
      <c r="G436" s="77" t="s">
        <v>2637</v>
      </c>
      <c r="H436" s="78" t="s">
        <v>1968</v>
      </c>
      <c r="I436" s="75" t="s">
        <v>147</v>
      </c>
      <c r="J436" s="128">
        <v>2017</v>
      </c>
      <c r="K436" s="80" t="s">
        <v>171</v>
      </c>
      <c r="L436" s="81">
        <v>5</v>
      </c>
      <c r="M436" s="82" t="s">
        <v>127</v>
      </c>
      <c r="N436" s="83" t="s">
        <v>58</v>
      </c>
      <c r="O436" s="84" t="s">
        <v>58</v>
      </c>
      <c r="P436" s="85" t="s">
        <v>357</v>
      </c>
      <c r="Q436" s="86" t="s">
        <v>2638</v>
      </c>
      <c r="R436" s="87" t="s">
        <v>87</v>
      </c>
      <c r="S436" s="88">
        <f t="shared" si="18"/>
        <v>100</v>
      </c>
      <c r="T436" s="89">
        <v>120</v>
      </c>
      <c r="U436" s="90"/>
      <c r="V436" s="91"/>
      <c r="W436" s="92">
        <f t="shared" si="19"/>
        <v>0</v>
      </c>
      <c r="X436" s="93">
        <f t="shared" si="20"/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 t="s">
        <v>48</v>
      </c>
      <c r="B437" s="72" t="s">
        <v>49</v>
      </c>
      <c r="C437" s="73" t="s">
        <v>50</v>
      </c>
      <c r="D437" s="74" t="s">
        <v>51</v>
      </c>
      <c r="E437" s="75" t="s">
        <v>103</v>
      </c>
      <c r="F437" s="76" t="s">
        <v>58</v>
      </c>
      <c r="G437" s="77" t="s">
        <v>1967</v>
      </c>
      <c r="H437" s="78" t="s">
        <v>1968</v>
      </c>
      <c r="I437" s="75" t="s">
        <v>147</v>
      </c>
      <c r="J437" s="128">
        <v>2015</v>
      </c>
      <c r="K437" s="80" t="s">
        <v>57</v>
      </c>
      <c r="L437" s="81">
        <v>2</v>
      </c>
      <c r="M437" s="82" t="s">
        <v>127</v>
      </c>
      <c r="N437" s="83" t="s">
        <v>58</v>
      </c>
      <c r="O437" s="84" t="s">
        <v>58</v>
      </c>
      <c r="P437" s="85" t="s">
        <v>1969</v>
      </c>
      <c r="Q437" s="86" t="s">
        <v>1970</v>
      </c>
      <c r="R437" s="87" t="s">
        <v>87</v>
      </c>
      <c r="S437" s="88">
        <f t="shared" si="18"/>
        <v>33.333333333333336</v>
      </c>
      <c r="T437" s="89">
        <v>40</v>
      </c>
      <c r="U437" s="90"/>
      <c r="V437" s="91"/>
      <c r="W437" s="92">
        <f t="shared" si="19"/>
        <v>0</v>
      </c>
      <c r="X437" s="93">
        <f t="shared" si="20"/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 t="s">
        <v>48</v>
      </c>
      <c r="B438" s="72" t="s">
        <v>49</v>
      </c>
      <c r="C438" s="73" t="s">
        <v>50</v>
      </c>
      <c r="D438" s="74" t="s">
        <v>51</v>
      </c>
      <c r="E438" s="75" t="s">
        <v>103</v>
      </c>
      <c r="F438" s="76" t="s">
        <v>58</v>
      </c>
      <c r="G438" s="77" t="s">
        <v>2639</v>
      </c>
      <c r="H438" s="78" t="s">
        <v>3048</v>
      </c>
      <c r="I438" s="75" t="s">
        <v>147</v>
      </c>
      <c r="J438" s="128">
        <v>2016</v>
      </c>
      <c r="K438" s="80" t="s">
        <v>57</v>
      </c>
      <c r="L438" s="81">
        <v>9</v>
      </c>
      <c r="M438" s="82" t="s">
        <v>127</v>
      </c>
      <c r="N438" s="83" t="s">
        <v>58</v>
      </c>
      <c r="O438" s="84" t="s">
        <v>58</v>
      </c>
      <c r="P438" s="85" t="s">
        <v>3049</v>
      </c>
      <c r="Q438" s="86" t="s">
        <v>3050</v>
      </c>
      <c r="R438" s="87" t="s">
        <v>87</v>
      </c>
      <c r="S438" s="88">
        <f t="shared" si="18"/>
        <v>41.666666666666671</v>
      </c>
      <c r="T438" s="89">
        <v>50</v>
      </c>
      <c r="U438" s="90"/>
      <c r="V438" s="91"/>
      <c r="W438" s="92">
        <f t="shared" si="19"/>
        <v>0</v>
      </c>
      <c r="X438" s="93">
        <f t="shared" si="20"/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 t="s">
        <v>48</v>
      </c>
      <c r="B439" s="72" t="s">
        <v>49</v>
      </c>
      <c r="C439" s="73" t="s">
        <v>50</v>
      </c>
      <c r="D439" s="74" t="s">
        <v>51</v>
      </c>
      <c r="E439" s="75" t="s">
        <v>103</v>
      </c>
      <c r="F439" s="76" t="s">
        <v>58</v>
      </c>
      <c r="G439" s="77" t="s">
        <v>2639</v>
      </c>
      <c r="H439" s="78" t="s">
        <v>3048</v>
      </c>
      <c r="I439" s="75" t="s">
        <v>147</v>
      </c>
      <c r="J439" s="128">
        <v>2016</v>
      </c>
      <c r="K439" s="80" t="s">
        <v>57</v>
      </c>
      <c r="L439" s="81">
        <v>10</v>
      </c>
      <c r="M439" s="82" t="s">
        <v>127</v>
      </c>
      <c r="N439" s="83" t="s">
        <v>58</v>
      </c>
      <c r="O439" s="84" t="s">
        <v>58</v>
      </c>
      <c r="P439" s="85" t="s">
        <v>3087</v>
      </c>
      <c r="Q439" s="86" t="s">
        <v>3088</v>
      </c>
      <c r="R439" s="87" t="s">
        <v>87</v>
      </c>
      <c r="S439" s="88">
        <f t="shared" si="18"/>
        <v>41.666666666666671</v>
      </c>
      <c r="T439" s="89">
        <v>50</v>
      </c>
      <c r="U439" s="90"/>
      <c r="V439" s="91"/>
      <c r="W439" s="92">
        <f t="shared" si="19"/>
        <v>0</v>
      </c>
      <c r="X439" s="93">
        <f t="shared" si="20"/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 t="s">
        <v>48</v>
      </c>
      <c r="B440" s="72" t="s">
        <v>49</v>
      </c>
      <c r="C440" s="73" t="s">
        <v>50</v>
      </c>
      <c r="D440" s="74" t="s">
        <v>51</v>
      </c>
      <c r="E440" s="75" t="s">
        <v>103</v>
      </c>
      <c r="F440" s="76" t="s">
        <v>58</v>
      </c>
      <c r="G440" s="77" t="s">
        <v>2639</v>
      </c>
      <c r="H440" s="78" t="s">
        <v>2640</v>
      </c>
      <c r="I440" s="75" t="s">
        <v>147</v>
      </c>
      <c r="J440" s="128">
        <v>2009</v>
      </c>
      <c r="K440" s="80" t="s">
        <v>57</v>
      </c>
      <c r="L440" s="81">
        <v>5</v>
      </c>
      <c r="M440" s="82" t="s">
        <v>127</v>
      </c>
      <c r="N440" s="83" t="s">
        <v>58</v>
      </c>
      <c r="O440" s="84" t="s">
        <v>58</v>
      </c>
      <c r="P440" s="85" t="s">
        <v>2641</v>
      </c>
      <c r="Q440" s="86" t="s">
        <v>2642</v>
      </c>
      <c r="R440" s="87" t="s">
        <v>87</v>
      </c>
      <c r="S440" s="88">
        <f t="shared" si="18"/>
        <v>75</v>
      </c>
      <c r="T440" s="89">
        <v>90</v>
      </c>
      <c r="U440" s="90"/>
      <c r="V440" s="91"/>
      <c r="W440" s="92">
        <f t="shared" si="19"/>
        <v>0</v>
      </c>
      <c r="X440" s="93">
        <f t="shared" si="20"/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 t="s">
        <v>48</v>
      </c>
      <c r="B441" s="72" t="s">
        <v>62</v>
      </c>
      <c r="C441" s="73" t="s">
        <v>50</v>
      </c>
      <c r="D441" s="74" t="s">
        <v>51</v>
      </c>
      <c r="E441" s="75" t="s">
        <v>103</v>
      </c>
      <c r="F441" s="76" t="s">
        <v>58</v>
      </c>
      <c r="G441" s="77" t="s">
        <v>2504</v>
      </c>
      <c r="H441" s="78" t="s">
        <v>2505</v>
      </c>
      <c r="I441" s="75" t="s">
        <v>107</v>
      </c>
      <c r="J441" s="128">
        <v>2014</v>
      </c>
      <c r="K441" s="80" t="s">
        <v>57</v>
      </c>
      <c r="L441" s="81">
        <v>4</v>
      </c>
      <c r="M441" s="82" t="s">
        <v>127</v>
      </c>
      <c r="N441" s="83" t="s">
        <v>58</v>
      </c>
      <c r="O441" s="84" t="s">
        <v>58</v>
      </c>
      <c r="P441" s="85" t="s">
        <v>2501</v>
      </c>
      <c r="Q441" s="86" t="s">
        <v>2506</v>
      </c>
      <c r="R441" s="87" t="s">
        <v>87</v>
      </c>
      <c r="S441" s="88">
        <f t="shared" si="18"/>
        <v>150</v>
      </c>
      <c r="T441" s="89">
        <v>180</v>
      </c>
      <c r="U441" s="90"/>
      <c r="V441" s="91"/>
      <c r="W441" s="92">
        <f t="shared" si="19"/>
        <v>0</v>
      </c>
      <c r="X441" s="93">
        <f t="shared" si="20"/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 t="s">
        <v>48</v>
      </c>
      <c r="B442" s="72" t="s">
        <v>62</v>
      </c>
      <c r="C442" s="73" t="s">
        <v>50</v>
      </c>
      <c r="D442" s="74" t="s">
        <v>51</v>
      </c>
      <c r="E442" s="75" t="s">
        <v>103</v>
      </c>
      <c r="F442" s="76" t="s">
        <v>58</v>
      </c>
      <c r="G442" s="77" t="s">
        <v>2504</v>
      </c>
      <c r="H442" s="78" t="s">
        <v>2505</v>
      </c>
      <c r="I442" s="75" t="s">
        <v>107</v>
      </c>
      <c r="J442" s="128">
        <v>2014</v>
      </c>
      <c r="K442" s="80" t="s">
        <v>57</v>
      </c>
      <c r="L442" s="81">
        <v>8</v>
      </c>
      <c r="M442" s="82" t="s">
        <v>127</v>
      </c>
      <c r="N442" s="83" t="s">
        <v>58</v>
      </c>
      <c r="O442" s="84" t="s">
        <v>58</v>
      </c>
      <c r="P442" s="85" t="s">
        <v>2994</v>
      </c>
      <c r="Q442" s="86" t="s">
        <v>2995</v>
      </c>
      <c r="R442" s="87" t="s">
        <v>87</v>
      </c>
      <c r="S442" s="88">
        <f t="shared" si="18"/>
        <v>150</v>
      </c>
      <c r="T442" s="89">
        <v>180</v>
      </c>
      <c r="U442" s="90"/>
      <c r="V442" s="91"/>
      <c r="W442" s="92">
        <f t="shared" si="19"/>
        <v>0</v>
      </c>
      <c r="X442" s="93">
        <f t="shared" si="20"/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 t="s">
        <v>48</v>
      </c>
      <c r="B443" s="72" t="s">
        <v>49</v>
      </c>
      <c r="C443" s="73" t="s">
        <v>50</v>
      </c>
      <c r="D443" s="74" t="s">
        <v>51</v>
      </c>
      <c r="E443" s="75" t="s">
        <v>103</v>
      </c>
      <c r="F443" s="76" t="s">
        <v>58</v>
      </c>
      <c r="G443" s="77" t="s">
        <v>1854</v>
      </c>
      <c r="H443" s="78" t="s">
        <v>1855</v>
      </c>
      <c r="I443" s="75" t="s">
        <v>147</v>
      </c>
      <c r="J443" s="128">
        <v>2016</v>
      </c>
      <c r="K443" s="80" t="s">
        <v>57</v>
      </c>
      <c r="L443" s="81">
        <v>2</v>
      </c>
      <c r="M443" s="82" t="s">
        <v>127</v>
      </c>
      <c r="N443" s="83" t="s">
        <v>58</v>
      </c>
      <c r="O443" s="84" t="s">
        <v>58</v>
      </c>
      <c r="P443" s="85" t="s">
        <v>1856</v>
      </c>
      <c r="Q443" s="86" t="s">
        <v>1857</v>
      </c>
      <c r="R443" s="87" t="s">
        <v>87</v>
      </c>
      <c r="S443" s="88">
        <f t="shared" si="18"/>
        <v>112.5</v>
      </c>
      <c r="T443" s="89">
        <v>135</v>
      </c>
      <c r="U443" s="90"/>
      <c r="V443" s="91"/>
      <c r="W443" s="92">
        <f t="shared" si="19"/>
        <v>0</v>
      </c>
      <c r="X443" s="93">
        <f t="shared" si="20"/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 t="s">
        <v>48</v>
      </c>
      <c r="B444" s="72" t="s">
        <v>49</v>
      </c>
      <c r="C444" s="73" t="s">
        <v>50</v>
      </c>
      <c r="D444" s="74" t="s">
        <v>51</v>
      </c>
      <c r="E444" s="75" t="s">
        <v>103</v>
      </c>
      <c r="F444" s="76" t="s">
        <v>58</v>
      </c>
      <c r="G444" s="77" t="s">
        <v>1854</v>
      </c>
      <c r="H444" s="78" t="s">
        <v>1855</v>
      </c>
      <c r="I444" s="75" t="s">
        <v>147</v>
      </c>
      <c r="J444" s="128">
        <v>2016</v>
      </c>
      <c r="K444" s="80" t="s">
        <v>57</v>
      </c>
      <c r="L444" s="81">
        <v>10</v>
      </c>
      <c r="M444" s="82" t="s">
        <v>127</v>
      </c>
      <c r="N444" s="83" t="s">
        <v>58</v>
      </c>
      <c r="O444" s="84" t="s">
        <v>58</v>
      </c>
      <c r="P444" s="85" t="s">
        <v>3075</v>
      </c>
      <c r="Q444" s="86" t="s">
        <v>3076</v>
      </c>
      <c r="R444" s="87" t="s">
        <v>87</v>
      </c>
      <c r="S444" s="88">
        <f t="shared" si="18"/>
        <v>112.5</v>
      </c>
      <c r="T444" s="89">
        <v>135</v>
      </c>
      <c r="U444" s="90"/>
      <c r="V444" s="91"/>
      <c r="W444" s="92">
        <f t="shared" si="19"/>
        <v>0</v>
      </c>
      <c r="X444" s="93">
        <f t="shared" si="20"/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 t="s">
        <v>48</v>
      </c>
      <c r="B445" s="72" t="s">
        <v>49</v>
      </c>
      <c r="C445" s="73" t="s">
        <v>50</v>
      </c>
      <c r="D445" s="74" t="s">
        <v>51</v>
      </c>
      <c r="E445" s="75" t="s">
        <v>103</v>
      </c>
      <c r="F445" s="76" t="s">
        <v>58</v>
      </c>
      <c r="G445" s="77" t="s">
        <v>1854</v>
      </c>
      <c r="H445" s="78" t="s">
        <v>2607</v>
      </c>
      <c r="I445" s="75" t="s">
        <v>147</v>
      </c>
      <c r="J445" s="128">
        <v>2014</v>
      </c>
      <c r="K445" s="80" t="s">
        <v>57</v>
      </c>
      <c r="L445" s="81">
        <v>5</v>
      </c>
      <c r="M445" s="82" t="s">
        <v>127</v>
      </c>
      <c r="N445" s="83" t="s">
        <v>58</v>
      </c>
      <c r="O445" s="84" t="s">
        <v>58</v>
      </c>
      <c r="P445" s="85" t="s">
        <v>2608</v>
      </c>
      <c r="Q445" s="86" t="s">
        <v>2609</v>
      </c>
      <c r="R445" s="87" t="s">
        <v>87</v>
      </c>
      <c r="S445" s="88">
        <f t="shared" si="18"/>
        <v>145.83333333333334</v>
      </c>
      <c r="T445" s="89">
        <v>175</v>
      </c>
      <c r="U445" s="90"/>
      <c r="V445" s="91"/>
      <c r="W445" s="92">
        <f t="shared" si="19"/>
        <v>0</v>
      </c>
      <c r="X445" s="93">
        <f t="shared" si="20"/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 t="s">
        <v>48</v>
      </c>
      <c r="B446" s="72" t="s">
        <v>49</v>
      </c>
      <c r="C446" s="73" t="s">
        <v>50</v>
      </c>
      <c r="D446" s="74" t="s">
        <v>51</v>
      </c>
      <c r="E446" s="75" t="s">
        <v>103</v>
      </c>
      <c r="F446" s="76" t="s">
        <v>58</v>
      </c>
      <c r="G446" s="77" t="s">
        <v>1098</v>
      </c>
      <c r="H446" s="78" t="s">
        <v>1349</v>
      </c>
      <c r="I446" s="75" t="s">
        <v>147</v>
      </c>
      <c r="J446" s="128">
        <v>2011</v>
      </c>
      <c r="K446" s="80" t="s">
        <v>1350</v>
      </c>
      <c r="L446" s="81">
        <v>1</v>
      </c>
      <c r="M446" s="82" t="s">
        <v>58</v>
      </c>
      <c r="N446" s="83" t="s">
        <v>58</v>
      </c>
      <c r="O446" s="84" t="s">
        <v>58</v>
      </c>
      <c r="P446" s="85" t="s">
        <v>1351</v>
      </c>
      <c r="Q446" s="86" t="s">
        <v>1352</v>
      </c>
      <c r="R446" s="87" t="s">
        <v>87</v>
      </c>
      <c r="S446" s="88">
        <f t="shared" si="18"/>
        <v>500</v>
      </c>
      <c r="T446" s="89">
        <v>600</v>
      </c>
      <c r="U446" s="90"/>
      <c r="V446" s="91"/>
      <c r="W446" s="92">
        <f t="shared" si="19"/>
        <v>0</v>
      </c>
      <c r="X446" s="93">
        <f t="shared" si="20"/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 t="s">
        <v>48</v>
      </c>
      <c r="B447" s="72" t="s">
        <v>49</v>
      </c>
      <c r="C447" s="73" t="s">
        <v>50</v>
      </c>
      <c r="D447" s="74" t="s">
        <v>51</v>
      </c>
      <c r="E447" s="75" t="s">
        <v>103</v>
      </c>
      <c r="F447" s="76" t="s">
        <v>58</v>
      </c>
      <c r="G447" s="77" t="s">
        <v>1098</v>
      </c>
      <c r="H447" s="78" t="s">
        <v>1349</v>
      </c>
      <c r="I447" s="75" t="s">
        <v>147</v>
      </c>
      <c r="J447" s="128">
        <v>2011</v>
      </c>
      <c r="K447" s="80" t="s">
        <v>57</v>
      </c>
      <c r="L447" s="81">
        <v>7</v>
      </c>
      <c r="M447" s="82" t="s">
        <v>58</v>
      </c>
      <c r="N447" s="83" t="s">
        <v>58</v>
      </c>
      <c r="O447" s="84" t="s">
        <v>58</v>
      </c>
      <c r="P447" s="85" t="s">
        <v>1351</v>
      </c>
      <c r="Q447" s="86" t="s">
        <v>2938</v>
      </c>
      <c r="R447" s="87" t="s">
        <v>87</v>
      </c>
      <c r="S447" s="88">
        <f t="shared" si="18"/>
        <v>125</v>
      </c>
      <c r="T447" s="89">
        <v>150</v>
      </c>
      <c r="U447" s="90"/>
      <c r="V447" s="91"/>
      <c r="W447" s="92">
        <f t="shared" si="19"/>
        <v>0</v>
      </c>
      <c r="X447" s="93">
        <f t="shared" si="20"/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 t="s">
        <v>48</v>
      </c>
      <c r="B448" s="72" t="s">
        <v>62</v>
      </c>
      <c r="C448" s="73" t="s">
        <v>50</v>
      </c>
      <c r="D448" s="74" t="s">
        <v>51</v>
      </c>
      <c r="E448" s="75" t="s">
        <v>103</v>
      </c>
      <c r="F448" s="76" t="s">
        <v>58</v>
      </c>
      <c r="G448" s="77" t="s">
        <v>578</v>
      </c>
      <c r="H448" s="78" t="s">
        <v>1228</v>
      </c>
      <c r="I448" s="75" t="s">
        <v>107</v>
      </c>
      <c r="J448" s="128">
        <v>1982</v>
      </c>
      <c r="K448" s="80" t="s">
        <v>57</v>
      </c>
      <c r="L448" s="81">
        <v>1</v>
      </c>
      <c r="M448" s="82" t="s">
        <v>149</v>
      </c>
      <c r="N448" s="83" t="s">
        <v>83</v>
      </c>
      <c r="O448" s="84" t="s">
        <v>1229</v>
      </c>
      <c r="P448" s="85" t="s">
        <v>1230</v>
      </c>
      <c r="Q448" s="86" t="s">
        <v>1231</v>
      </c>
      <c r="R448" s="87" t="s">
        <v>61</v>
      </c>
      <c r="S448" s="88">
        <f t="shared" si="18"/>
        <v>83.333333333333343</v>
      </c>
      <c r="T448" s="89">
        <v>100</v>
      </c>
      <c r="U448" s="90"/>
      <c r="V448" s="91"/>
      <c r="W448" s="92">
        <f t="shared" si="19"/>
        <v>0</v>
      </c>
      <c r="X448" s="93">
        <f t="shared" si="20"/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 t="s">
        <v>48</v>
      </c>
      <c r="B449" s="72" t="s">
        <v>49</v>
      </c>
      <c r="C449" s="73" t="s">
        <v>50</v>
      </c>
      <c r="D449" s="74" t="s">
        <v>51</v>
      </c>
      <c r="E449" s="75" t="s">
        <v>103</v>
      </c>
      <c r="F449" s="76" t="s">
        <v>58</v>
      </c>
      <c r="G449" s="77" t="s">
        <v>262</v>
      </c>
      <c r="H449" s="78" t="s">
        <v>2026</v>
      </c>
      <c r="I449" s="75" t="s">
        <v>147</v>
      </c>
      <c r="J449" s="128">
        <v>2011</v>
      </c>
      <c r="K449" s="80" t="s">
        <v>57</v>
      </c>
      <c r="L449" s="81">
        <v>2</v>
      </c>
      <c r="M449" s="82" t="s">
        <v>58</v>
      </c>
      <c r="N449" s="83" t="s">
        <v>58</v>
      </c>
      <c r="O449" s="84" t="s">
        <v>58</v>
      </c>
      <c r="P449" s="85" t="s">
        <v>1351</v>
      </c>
      <c r="Q449" s="86" t="s">
        <v>2027</v>
      </c>
      <c r="R449" s="87" t="s">
        <v>87</v>
      </c>
      <c r="S449" s="88">
        <f t="shared" si="18"/>
        <v>175</v>
      </c>
      <c r="T449" s="89">
        <v>210</v>
      </c>
      <c r="U449" s="90"/>
      <c r="V449" s="91"/>
      <c r="W449" s="92">
        <f t="shared" si="19"/>
        <v>0</v>
      </c>
      <c r="X449" s="93">
        <f t="shared" si="20"/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 t="s">
        <v>48</v>
      </c>
      <c r="B450" s="72" t="s">
        <v>49</v>
      </c>
      <c r="C450" s="73" t="s">
        <v>50</v>
      </c>
      <c r="D450" s="74" t="s">
        <v>51</v>
      </c>
      <c r="E450" s="75" t="s">
        <v>103</v>
      </c>
      <c r="F450" s="76" t="s">
        <v>58</v>
      </c>
      <c r="G450" s="77" t="s">
        <v>3378</v>
      </c>
      <c r="H450" s="78" t="s">
        <v>2860</v>
      </c>
      <c r="I450" s="75" t="s">
        <v>147</v>
      </c>
      <c r="J450" s="128">
        <v>2015</v>
      </c>
      <c r="K450" s="80" t="s">
        <v>57</v>
      </c>
      <c r="L450" s="81">
        <v>6</v>
      </c>
      <c r="M450" s="82" t="s">
        <v>58</v>
      </c>
      <c r="N450" s="83" t="s">
        <v>58</v>
      </c>
      <c r="O450" s="84" t="s">
        <v>58</v>
      </c>
      <c r="P450" s="85" t="s">
        <v>1351</v>
      </c>
      <c r="Q450" s="86" t="s">
        <v>2861</v>
      </c>
      <c r="R450" s="87" t="s">
        <v>87</v>
      </c>
      <c r="S450" s="88">
        <f t="shared" si="18"/>
        <v>140</v>
      </c>
      <c r="T450" s="89">
        <v>168</v>
      </c>
      <c r="U450" s="90"/>
      <c r="V450" s="91"/>
      <c r="W450" s="92">
        <f t="shared" si="19"/>
        <v>0</v>
      </c>
      <c r="X450" s="93">
        <f t="shared" si="20"/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 t="s">
        <v>48</v>
      </c>
      <c r="B451" s="72" t="s">
        <v>49</v>
      </c>
      <c r="C451" s="73" t="s">
        <v>50</v>
      </c>
      <c r="D451" s="74" t="s">
        <v>51</v>
      </c>
      <c r="E451" s="75" t="s">
        <v>103</v>
      </c>
      <c r="F451" s="76" t="s">
        <v>58</v>
      </c>
      <c r="G451" s="77" t="s">
        <v>3378</v>
      </c>
      <c r="H451" s="78" t="s">
        <v>2862</v>
      </c>
      <c r="I451" s="75" t="s">
        <v>147</v>
      </c>
      <c r="J451" s="128">
        <v>2007</v>
      </c>
      <c r="K451" s="80" t="s">
        <v>57</v>
      </c>
      <c r="L451" s="81">
        <v>6</v>
      </c>
      <c r="M451" s="82" t="s">
        <v>58</v>
      </c>
      <c r="N451" s="83" t="s">
        <v>58</v>
      </c>
      <c r="O451" s="84" t="s">
        <v>58</v>
      </c>
      <c r="P451" s="85" t="s">
        <v>1351</v>
      </c>
      <c r="Q451" s="86" t="s">
        <v>2863</v>
      </c>
      <c r="R451" s="87" t="s">
        <v>87</v>
      </c>
      <c r="S451" s="88">
        <f t="shared" si="18"/>
        <v>160</v>
      </c>
      <c r="T451" s="89">
        <v>192</v>
      </c>
      <c r="U451" s="90"/>
      <c r="V451" s="91"/>
      <c r="W451" s="92">
        <f t="shared" si="19"/>
        <v>0</v>
      </c>
      <c r="X451" s="93">
        <f t="shared" si="20"/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 t="s">
        <v>48</v>
      </c>
      <c r="B452" s="72" t="s">
        <v>49</v>
      </c>
      <c r="C452" s="73" t="s">
        <v>50</v>
      </c>
      <c r="D452" s="74" t="s">
        <v>51</v>
      </c>
      <c r="E452" s="75" t="s">
        <v>103</v>
      </c>
      <c r="F452" s="76" t="s">
        <v>58</v>
      </c>
      <c r="G452" s="77" t="s">
        <v>3378</v>
      </c>
      <c r="H452" s="78" t="s">
        <v>2661</v>
      </c>
      <c r="I452" s="75" t="s">
        <v>147</v>
      </c>
      <c r="J452" s="128">
        <v>2007</v>
      </c>
      <c r="K452" s="80" t="s">
        <v>57</v>
      </c>
      <c r="L452" s="81">
        <v>5</v>
      </c>
      <c r="M452" s="82" t="s">
        <v>58</v>
      </c>
      <c r="N452" s="83" t="s">
        <v>58</v>
      </c>
      <c r="O452" s="84" t="s">
        <v>58</v>
      </c>
      <c r="P452" s="85" t="s">
        <v>1351</v>
      </c>
      <c r="Q452" s="86" t="s">
        <v>2662</v>
      </c>
      <c r="R452" s="87" t="s">
        <v>87</v>
      </c>
      <c r="S452" s="88">
        <f t="shared" si="18"/>
        <v>150</v>
      </c>
      <c r="T452" s="89">
        <v>180</v>
      </c>
      <c r="U452" s="90"/>
      <c r="V452" s="91"/>
      <c r="W452" s="92">
        <f t="shared" si="19"/>
        <v>0</v>
      </c>
      <c r="X452" s="93">
        <f t="shared" si="20"/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 t="s">
        <v>48</v>
      </c>
      <c r="B453" s="72" t="s">
        <v>49</v>
      </c>
      <c r="C453" s="73" t="s">
        <v>50</v>
      </c>
      <c r="D453" s="74" t="s">
        <v>51</v>
      </c>
      <c r="E453" s="75" t="s">
        <v>103</v>
      </c>
      <c r="F453" s="76" t="s">
        <v>58</v>
      </c>
      <c r="G453" s="77" t="s">
        <v>3378</v>
      </c>
      <c r="H453" s="78" t="s">
        <v>1353</v>
      </c>
      <c r="I453" s="75" t="s">
        <v>147</v>
      </c>
      <c r="J453" s="128">
        <v>2006</v>
      </c>
      <c r="K453" s="80" t="s">
        <v>171</v>
      </c>
      <c r="L453" s="81">
        <v>1</v>
      </c>
      <c r="M453" s="82" t="s">
        <v>58</v>
      </c>
      <c r="N453" s="83" t="s">
        <v>58</v>
      </c>
      <c r="O453" s="84" t="s">
        <v>58</v>
      </c>
      <c r="P453" s="85" t="s">
        <v>1351</v>
      </c>
      <c r="Q453" s="86" t="s">
        <v>1354</v>
      </c>
      <c r="R453" s="87" t="s">
        <v>87</v>
      </c>
      <c r="S453" s="88">
        <f t="shared" si="18"/>
        <v>450</v>
      </c>
      <c r="T453" s="89">
        <v>540</v>
      </c>
      <c r="U453" s="90"/>
      <c r="V453" s="91"/>
      <c r="W453" s="92">
        <f t="shared" si="19"/>
        <v>0</v>
      </c>
      <c r="X453" s="93">
        <f t="shared" si="20"/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 t="s">
        <v>48</v>
      </c>
      <c r="B454" s="72" t="s">
        <v>49</v>
      </c>
      <c r="C454" s="73" t="s">
        <v>50</v>
      </c>
      <c r="D454" s="74" t="s">
        <v>51</v>
      </c>
      <c r="E454" s="75" t="s">
        <v>103</v>
      </c>
      <c r="F454" s="76" t="s">
        <v>58</v>
      </c>
      <c r="G454" s="77" t="s">
        <v>3378</v>
      </c>
      <c r="H454" s="78" t="s">
        <v>1353</v>
      </c>
      <c r="I454" s="75" t="s">
        <v>147</v>
      </c>
      <c r="J454" s="128">
        <v>2015</v>
      </c>
      <c r="K454" s="80" t="s">
        <v>171</v>
      </c>
      <c r="L454" s="81">
        <v>1</v>
      </c>
      <c r="M454" s="82" t="s">
        <v>58</v>
      </c>
      <c r="N454" s="83" t="s">
        <v>58</v>
      </c>
      <c r="O454" s="84" t="s">
        <v>58</v>
      </c>
      <c r="P454" s="85" t="s">
        <v>1351</v>
      </c>
      <c r="Q454" s="86" t="s">
        <v>1355</v>
      </c>
      <c r="R454" s="87" t="s">
        <v>87</v>
      </c>
      <c r="S454" s="88">
        <f t="shared" si="18"/>
        <v>400</v>
      </c>
      <c r="T454" s="89">
        <v>480</v>
      </c>
      <c r="U454" s="90"/>
      <c r="V454" s="91"/>
      <c r="W454" s="92">
        <f t="shared" si="19"/>
        <v>0</v>
      </c>
      <c r="X454" s="93">
        <f t="shared" si="20"/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 t="s">
        <v>48</v>
      </c>
      <c r="B455" s="72" t="s">
        <v>49</v>
      </c>
      <c r="C455" s="73" t="s">
        <v>50</v>
      </c>
      <c r="D455" s="74" t="s">
        <v>51</v>
      </c>
      <c r="E455" s="75" t="s">
        <v>103</v>
      </c>
      <c r="F455" s="76" t="s">
        <v>58</v>
      </c>
      <c r="G455" s="77" t="s">
        <v>3378</v>
      </c>
      <c r="H455" s="78" t="s">
        <v>2337</v>
      </c>
      <c r="I455" s="75" t="s">
        <v>147</v>
      </c>
      <c r="J455" s="128">
        <v>2015</v>
      </c>
      <c r="K455" s="80" t="s">
        <v>57</v>
      </c>
      <c r="L455" s="81">
        <v>2</v>
      </c>
      <c r="M455" s="82" t="s">
        <v>58</v>
      </c>
      <c r="N455" s="83" t="s">
        <v>58</v>
      </c>
      <c r="O455" s="84" t="s">
        <v>58</v>
      </c>
      <c r="P455" s="85" t="s">
        <v>1351</v>
      </c>
      <c r="Q455" s="86" t="s">
        <v>2338</v>
      </c>
      <c r="R455" s="87" t="s">
        <v>87</v>
      </c>
      <c r="S455" s="88">
        <f t="shared" si="18"/>
        <v>250</v>
      </c>
      <c r="T455" s="89">
        <v>300</v>
      </c>
      <c r="U455" s="90"/>
      <c r="V455" s="91"/>
      <c r="W455" s="92">
        <f t="shared" si="19"/>
        <v>0</v>
      </c>
      <c r="X455" s="93">
        <f t="shared" si="20"/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 t="s">
        <v>48</v>
      </c>
      <c r="B456" s="72" t="s">
        <v>49</v>
      </c>
      <c r="C456" s="73" t="s">
        <v>50</v>
      </c>
      <c r="D456" s="74" t="s">
        <v>51</v>
      </c>
      <c r="E456" s="75" t="s">
        <v>103</v>
      </c>
      <c r="F456" s="76" t="s">
        <v>58</v>
      </c>
      <c r="G456" s="77" t="s">
        <v>3378</v>
      </c>
      <c r="H456" s="78" t="s">
        <v>2529</v>
      </c>
      <c r="I456" s="75" t="s">
        <v>147</v>
      </c>
      <c r="J456" s="128">
        <v>2015</v>
      </c>
      <c r="K456" s="80" t="s">
        <v>57</v>
      </c>
      <c r="L456" s="81">
        <v>3</v>
      </c>
      <c r="M456" s="82" t="s">
        <v>58</v>
      </c>
      <c r="N456" s="83" t="s">
        <v>58</v>
      </c>
      <c r="O456" s="84" t="s">
        <v>58</v>
      </c>
      <c r="P456" s="85" t="s">
        <v>1351</v>
      </c>
      <c r="Q456" s="86" t="s">
        <v>2530</v>
      </c>
      <c r="R456" s="87" t="s">
        <v>87</v>
      </c>
      <c r="S456" s="88">
        <f t="shared" si="18"/>
        <v>275</v>
      </c>
      <c r="T456" s="89">
        <v>330</v>
      </c>
      <c r="U456" s="90"/>
      <c r="V456" s="91"/>
      <c r="W456" s="92">
        <f t="shared" si="19"/>
        <v>0</v>
      </c>
      <c r="X456" s="93">
        <f t="shared" si="20"/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 t="s">
        <v>48</v>
      </c>
      <c r="B457" s="72" t="s">
        <v>49</v>
      </c>
      <c r="C457" s="73" t="s">
        <v>50</v>
      </c>
      <c r="D457" s="74" t="s">
        <v>51</v>
      </c>
      <c r="E457" s="75" t="s">
        <v>103</v>
      </c>
      <c r="F457" s="76" t="s">
        <v>58</v>
      </c>
      <c r="G457" s="77" t="s">
        <v>3378</v>
      </c>
      <c r="H457" s="78" t="s">
        <v>2339</v>
      </c>
      <c r="I457" s="75" t="s">
        <v>147</v>
      </c>
      <c r="J457" s="128">
        <v>2006</v>
      </c>
      <c r="K457" s="80" t="s">
        <v>171</v>
      </c>
      <c r="L457" s="81">
        <v>3</v>
      </c>
      <c r="M457" s="82" t="s">
        <v>58</v>
      </c>
      <c r="N457" s="83" t="s">
        <v>58</v>
      </c>
      <c r="O457" s="84" t="s">
        <v>58</v>
      </c>
      <c r="P457" s="85" t="s">
        <v>1351</v>
      </c>
      <c r="Q457" s="86" t="s">
        <v>2340</v>
      </c>
      <c r="R457" s="87" t="s">
        <v>87</v>
      </c>
      <c r="S457" s="88">
        <f t="shared" si="18"/>
        <v>400</v>
      </c>
      <c r="T457" s="89">
        <v>480</v>
      </c>
      <c r="U457" s="90"/>
      <c r="V457" s="91"/>
      <c r="W457" s="92">
        <f t="shared" si="19"/>
        <v>0</v>
      </c>
      <c r="X457" s="93">
        <f t="shared" si="20"/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 t="s">
        <v>48</v>
      </c>
      <c r="B458" s="72" t="s">
        <v>49</v>
      </c>
      <c r="C458" s="73" t="s">
        <v>50</v>
      </c>
      <c r="D458" s="74" t="s">
        <v>51</v>
      </c>
      <c r="E458" s="75" t="s">
        <v>103</v>
      </c>
      <c r="F458" s="76" t="s">
        <v>58</v>
      </c>
      <c r="G458" s="77" t="s">
        <v>3378</v>
      </c>
      <c r="H458" s="78" t="s">
        <v>2339</v>
      </c>
      <c r="I458" s="75" t="s">
        <v>147</v>
      </c>
      <c r="J458" s="128">
        <v>2010</v>
      </c>
      <c r="K458" s="80" t="s">
        <v>57</v>
      </c>
      <c r="L458" s="81">
        <v>4</v>
      </c>
      <c r="M458" s="82" t="s">
        <v>58</v>
      </c>
      <c r="N458" s="83" t="s">
        <v>58</v>
      </c>
      <c r="O458" s="84" t="s">
        <v>58</v>
      </c>
      <c r="P458" s="85" t="s">
        <v>1351</v>
      </c>
      <c r="Q458" s="86" t="s">
        <v>2531</v>
      </c>
      <c r="R458" s="87" t="s">
        <v>87</v>
      </c>
      <c r="S458" s="88">
        <f t="shared" si="18"/>
        <v>208.33333333333334</v>
      </c>
      <c r="T458" s="89">
        <v>250</v>
      </c>
      <c r="U458" s="90"/>
      <c r="V458" s="91"/>
      <c r="W458" s="92">
        <f t="shared" si="19"/>
        <v>0</v>
      </c>
      <c r="X458" s="93">
        <f t="shared" si="20"/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 t="s">
        <v>48</v>
      </c>
      <c r="B459" s="72" t="s">
        <v>49</v>
      </c>
      <c r="C459" s="73" t="s">
        <v>50</v>
      </c>
      <c r="D459" s="74" t="s">
        <v>51</v>
      </c>
      <c r="E459" s="75" t="s">
        <v>103</v>
      </c>
      <c r="F459" s="76" t="s">
        <v>58</v>
      </c>
      <c r="G459" s="77" t="s">
        <v>3378</v>
      </c>
      <c r="H459" s="78" t="s">
        <v>2532</v>
      </c>
      <c r="I459" s="75" t="s">
        <v>147</v>
      </c>
      <c r="J459" s="128">
        <v>2015</v>
      </c>
      <c r="K459" s="80" t="s">
        <v>57</v>
      </c>
      <c r="L459" s="81">
        <v>4</v>
      </c>
      <c r="M459" s="82" t="s">
        <v>58</v>
      </c>
      <c r="N459" s="83" t="s">
        <v>58</v>
      </c>
      <c r="O459" s="84" t="s">
        <v>58</v>
      </c>
      <c r="P459" s="85" t="s">
        <v>1351</v>
      </c>
      <c r="Q459" s="86" t="s">
        <v>2533</v>
      </c>
      <c r="R459" s="87" t="s">
        <v>87</v>
      </c>
      <c r="S459" s="88">
        <f t="shared" si="18"/>
        <v>66.666666666666671</v>
      </c>
      <c r="T459" s="89">
        <v>80</v>
      </c>
      <c r="U459" s="90"/>
      <c r="V459" s="91"/>
      <c r="W459" s="92">
        <f t="shared" si="19"/>
        <v>0</v>
      </c>
      <c r="X459" s="93">
        <f t="shared" si="20"/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 t="s">
        <v>48</v>
      </c>
      <c r="B460" s="72" t="s">
        <v>49</v>
      </c>
      <c r="C460" s="73" t="s">
        <v>50</v>
      </c>
      <c r="D460" s="74" t="s">
        <v>51</v>
      </c>
      <c r="E460" s="75" t="s">
        <v>103</v>
      </c>
      <c r="F460" s="76" t="s">
        <v>261</v>
      </c>
      <c r="G460" s="77" t="s">
        <v>1050</v>
      </c>
      <c r="H460" s="78" t="s">
        <v>263</v>
      </c>
      <c r="I460" s="75" t="s">
        <v>147</v>
      </c>
      <c r="J460" s="128">
        <v>2011</v>
      </c>
      <c r="K460" s="80" t="s">
        <v>57</v>
      </c>
      <c r="L460" s="81">
        <v>1</v>
      </c>
      <c r="M460" s="82" t="s">
        <v>127</v>
      </c>
      <c r="N460" s="83" t="s">
        <v>58</v>
      </c>
      <c r="O460" s="84" t="s">
        <v>58</v>
      </c>
      <c r="P460" s="85" t="s">
        <v>1055</v>
      </c>
      <c r="Q460" s="86" t="s">
        <v>1074</v>
      </c>
      <c r="R460" s="87" t="s">
        <v>61</v>
      </c>
      <c r="S460" s="88">
        <f t="shared" si="18"/>
        <v>116.66666666666667</v>
      </c>
      <c r="T460" s="89">
        <v>140</v>
      </c>
      <c r="U460" s="90"/>
      <c r="V460" s="91"/>
      <c r="W460" s="92">
        <f t="shared" si="19"/>
        <v>0</v>
      </c>
      <c r="X460" s="93">
        <f t="shared" si="20"/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 t="s">
        <v>48</v>
      </c>
      <c r="B461" s="72" t="s">
        <v>49</v>
      </c>
      <c r="C461" s="73" t="s">
        <v>50</v>
      </c>
      <c r="D461" s="74" t="s">
        <v>51</v>
      </c>
      <c r="E461" s="75" t="s">
        <v>103</v>
      </c>
      <c r="F461" s="76" t="s">
        <v>261</v>
      </c>
      <c r="G461" s="77" t="s">
        <v>1050</v>
      </c>
      <c r="H461" s="78" t="s">
        <v>263</v>
      </c>
      <c r="I461" s="75" t="s">
        <v>147</v>
      </c>
      <c r="J461" s="128">
        <v>2012</v>
      </c>
      <c r="K461" s="80" t="s">
        <v>57</v>
      </c>
      <c r="L461" s="81">
        <v>1</v>
      </c>
      <c r="M461" s="82" t="s">
        <v>127</v>
      </c>
      <c r="N461" s="83" t="s">
        <v>58</v>
      </c>
      <c r="O461" s="84" t="s">
        <v>58</v>
      </c>
      <c r="P461" s="85" t="s">
        <v>1075</v>
      </c>
      <c r="Q461" s="86" t="s">
        <v>1076</v>
      </c>
      <c r="R461" s="87" t="s">
        <v>61</v>
      </c>
      <c r="S461" s="88">
        <f t="shared" si="18"/>
        <v>125</v>
      </c>
      <c r="T461" s="89">
        <v>150</v>
      </c>
      <c r="U461" s="90"/>
      <c r="V461" s="91"/>
      <c r="W461" s="92">
        <f t="shared" si="19"/>
        <v>0</v>
      </c>
      <c r="X461" s="93">
        <f t="shared" si="20"/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 t="s">
        <v>48</v>
      </c>
      <c r="B462" s="72" t="s">
        <v>62</v>
      </c>
      <c r="C462" s="73" t="s">
        <v>50</v>
      </c>
      <c r="D462" s="74" t="s">
        <v>51</v>
      </c>
      <c r="E462" s="75" t="s">
        <v>103</v>
      </c>
      <c r="F462" s="76" t="s">
        <v>261</v>
      </c>
      <c r="G462" s="77" t="s">
        <v>1813</v>
      </c>
      <c r="H462" s="78" t="s">
        <v>1814</v>
      </c>
      <c r="I462" s="75" t="s">
        <v>107</v>
      </c>
      <c r="J462" s="128">
        <v>1993</v>
      </c>
      <c r="K462" s="80" t="s">
        <v>57</v>
      </c>
      <c r="L462" s="81">
        <v>2</v>
      </c>
      <c r="M462" s="82" t="s">
        <v>264</v>
      </c>
      <c r="N462" s="83" t="s">
        <v>58</v>
      </c>
      <c r="O462" s="84" t="s">
        <v>58</v>
      </c>
      <c r="P462" s="85" t="s">
        <v>1815</v>
      </c>
      <c r="Q462" s="86" t="s">
        <v>1816</v>
      </c>
      <c r="R462" s="87" t="s">
        <v>61</v>
      </c>
      <c r="S462" s="88">
        <f t="shared" ref="S462:S525" si="21">T462/1.2</f>
        <v>104.16666666666667</v>
      </c>
      <c r="T462" s="89">
        <v>125</v>
      </c>
      <c r="U462" s="90"/>
      <c r="V462" s="91"/>
      <c r="W462" s="92">
        <f t="shared" ref="W462:W525" si="22">V462*S462</f>
        <v>0</v>
      </c>
      <c r="X462" s="93">
        <f t="shared" ref="X462:X525" si="23">V462*T462</f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 t="s">
        <v>48</v>
      </c>
      <c r="B463" s="72" t="s">
        <v>62</v>
      </c>
      <c r="C463" s="73" t="s">
        <v>50</v>
      </c>
      <c r="D463" s="74" t="s">
        <v>51</v>
      </c>
      <c r="E463" s="75" t="s">
        <v>103</v>
      </c>
      <c r="F463" s="76" t="s">
        <v>261</v>
      </c>
      <c r="G463" s="77" t="s">
        <v>1813</v>
      </c>
      <c r="H463" s="78" t="s">
        <v>1814</v>
      </c>
      <c r="I463" s="75" t="s">
        <v>107</v>
      </c>
      <c r="J463" s="128">
        <v>1999</v>
      </c>
      <c r="K463" s="80" t="s">
        <v>57</v>
      </c>
      <c r="L463" s="81">
        <v>3</v>
      </c>
      <c r="M463" s="82" t="s">
        <v>264</v>
      </c>
      <c r="N463" s="83" t="s">
        <v>58</v>
      </c>
      <c r="O463" s="84" t="s">
        <v>58</v>
      </c>
      <c r="P463" s="85" t="s">
        <v>1815</v>
      </c>
      <c r="Q463" s="86" t="s">
        <v>2220</v>
      </c>
      <c r="R463" s="87" t="s">
        <v>61</v>
      </c>
      <c r="S463" s="88">
        <f t="shared" si="21"/>
        <v>91.666666666666671</v>
      </c>
      <c r="T463" s="89">
        <v>110</v>
      </c>
      <c r="U463" s="90"/>
      <c r="V463" s="91"/>
      <c r="W463" s="92">
        <f t="shared" si="22"/>
        <v>0</v>
      </c>
      <c r="X463" s="93">
        <f t="shared" si="23"/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 t="s">
        <v>48</v>
      </c>
      <c r="B464" s="72" t="s">
        <v>49</v>
      </c>
      <c r="C464" s="73" t="s">
        <v>50</v>
      </c>
      <c r="D464" s="74" t="s">
        <v>51</v>
      </c>
      <c r="E464" s="75" t="s">
        <v>103</v>
      </c>
      <c r="F464" s="76" t="s">
        <v>261</v>
      </c>
      <c r="G464" s="77" t="s">
        <v>262</v>
      </c>
      <c r="H464" s="78" t="s">
        <v>263</v>
      </c>
      <c r="I464" s="75" t="s">
        <v>147</v>
      </c>
      <c r="J464" s="128">
        <v>1990</v>
      </c>
      <c r="K464" s="80" t="s">
        <v>57</v>
      </c>
      <c r="L464" s="81">
        <v>1</v>
      </c>
      <c r="M464" s="82" t="s">
        <v>264</v>
      </c>
      <c r="N464" s="83" t="s">
        <v>58</v>
      </c>
      <c r="O464" s="84" t="s">
        <v>58</v>
      </c>
      <c r="P464" s="85" t="s">
        <v>265</v>
      </c>
      <c r="Q464" s="86" t="s">
        <v>266</v>
      </c>
      <c r="R464" s="87" t="s">
        <v>87</v>
      </c>
      <c r="S464" s="88">
        <f t="shared" si="21"/>
        <v>166.66666666666669</v>
      </c>
      <c r="T464" s="89">
        <v>200</v>
      </c>
      <c r="U464" s="90"/>
      <c r="V464" s="91"/>
      <c r="W464" s="92">
        <f t="shared" si="22"/>
        <v>0</v>
      </c>
      <c r="X464" s="93">
        <f t="shared" si="23"/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 t="s">
        <v>48</v>
      </c>
      <c r="B465" s="72" t="s">
        <v>62</v>
      </c>
      <c r="C465" s="73" t="s">
        <v>50</v>
      </c>
      <c r="D465" s="74" t="s">
        <v>51</v>
      </c>
      <c r="E465" s="75" t="s">
        <v>103</v>
      </c>
      <c r="F465" s="76" t="s">
        <v>261</v>
      </c>
      <c r="G465" s="77" t="s">
        <v>2790</v>
      </c>
      <c r="H465" s="78" t="s">
        <v>2791</v>
      </c>
      <c r="I465" s="75" t="s">
        <v>107</v>
      </c>
      <c r="J465" s="128">
        <v>2007</v>
      </c>
      <c r="K465" s="80" t="s">
        <v>57</v>
      </c>
      <c r="L465" s="81">
        <v>6</v>
      </c>
      <c r="M465" s="82" t="s">
        <v>127</v>
      </c>
      <c r="N465" s="83" t="s">
        <v>58</v>
      </c>
      <c r="O465" s="84" t="s">
        <v>58</v>
      </c>
      <c r="P465" s="85" t="s">
        <v>1940</v>
      </c>
      <c r="Q465" s="86" t="s">
        <v>2792</v>
      </c>
      <c r="R465" s="87" t="s">
        <v>61</v>
      </c>
      <c r="S465" s="88">
        <f t="shared" si="21"/>
        <v>75</v>
      </c>
      <c r="T465" s="89">
        <v>90</v>
      </c>
      <c r="U465" s="90"/>
      <c r="V465" s="91"/>
      <c r="W465" s="92">
        <f t="shared" si="22"/>
        <v>0</v>
      </c>
      <c r="X465" s="93">
        <f t="shared" si="23"/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 t="s">
        <v>48</v>
      </c>
      <c r="B466" s="72" t="s">
        <v>49</v>
      </c>
      <c r="C466" s="73" t="s">
        <v>50</v>
      </c>
      <c r="D466" s="74" t="s">
        <v>51</v>
      </c>
      <c r="E466" s="75" t="s">
        <v>103</v>
      </c>
      <c r="F466" s="76" t="s">
        <v>2352</v>
      </c>
      <c r="G466" s="77" t="s">
        <v>2353</v>
      </c>
      <c r="H466" s="78" t="s">
        <v>1453</v>
      </c>
      <c r="I466" s="75" t="s">
        <v>147</v>
      </c>
      <c r="J466" s="128">
        <v>1993</v>
      </c>
      <c r="K466" s="80" t="s">
        <v>57</v>
      </c>
      <c r="L466" s="81">
        <v>3</v>
      </c>
      <c r="M466" s="82" t="s">
        <v>457</v>
      </c>
      <c r="N466" s="83" t="s">
        <v>72</v>
      </c>
      <c r="O466" s="84" t="s">
        <v>174</v>
      </c>
      <c r="P466" s="85" t="s">
        <v>2354</v>
      </c>
      <c r="Q466" s="86" t="s">
        <v>2355</v>
      </c>
      <c r="R466" s="87" t="s">
        <v>61</v>
      </c>
      <c r="S466" s="88">
        <f t="shared" si="21"/>
        <v>183.33333333333334</v>
      </c>
      <c r="T466" s="89">
        <v>220</v>
      </c>
      <c r="U466" s="90"/>
      <c r="V466" s="91"/>
      <c r="W466" s="92">
        <f t="shared" si="22"/>
        <v>0</v>
      </c>
      <c r="X466" s="93">
        <f t="shared" si="23"/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 t="s">
        <v>48</v>
      </c>
      <c r="B467" s="72" t="s">
        <v>62</v>
      </c>
      <c r="C467" s="73" t="s">
        <v>50</v>
      </c>
      <c r="D467" s="74" t="s">
        <v>51</v>
      </c>
      <c r="E467" s="75" t="s">
        <v>103</v>
      </c>
      <c r="F467" s="76" t="s">
        <v>1904</v>
      </c>
      <c r="G467" s="77" t="s">
        <v>1905</v>
      </c>
      <c r="H467" s="78" t="s">
        <v>2288</v>
      </c>
      <c r="I467" s="75" t="s">
        <v>107</v>
      </c>
      <c r="J467" s="128">
        <v>2011</v>
      </c>
      <c r="K467" s="80" t="s">
        <v>57</v>
      </c>
      <c r="L467" s="81">
        <v>3</v>
      </c>
      <c r="M467" s="82" t="s">
        <v>127</v>
      </c>
      <c r="N467" s="83" t="s">
        <v>58</v>
      </c>
      <c r="O467" s="84" t="s">
        <v>58</v>
      </c>
      <c r="P467" s="85" t="s">
        <v>2289</v>
      </c>
      <c r="Q467" s="86" t="s">
        <v>2290</v>
      </c>
      <c r="R467" s="87" t="s">
        <v>61</v>
      </c>
      <c r="S467" s="88">
        <f t="shared" si="21"/>
        <v>50</v>
      </c>
      <c r="T467" s="89">
        <v>60</v>
      </c>
      <c r="U467" s="90"/>
      <c r="V467" s="91"/>
      <c r="W467" s="92">
        <f t="shared" si="22"/>
        <v>0</v>
      </c>
      <c r="X467" s="93">
        <f t="shared" si="23"/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 t="s">
        <v>48</v>
      </c>
      <c r="B468" s="72" t="s">
        <v>62</v>
      </c>
      <c r="C468" s="73" t="s">
        <v>50</v>
      </c>
      <c r="D468" s="74" t="s">
        <v>51</v>
      </c>
      <c r="E468" s="75" t="s">
        <v>103</v>
      </c>
      <c r="F468" s="76" t="s">
        <v>1904</v>
      </c>
      <c r="G468" s="77" t="s">
        <v>1905</v>
      </c>
      <c r="H468" s="78" t="s">
        <v>1906</v>
      </c>
      <c r="I468" s="75" t="s">
        <v>107</v>
      </c>
      <c r="J468" s="128">
        <v>2011</v>
      </c>
      <c r="K468" s="80" t="s">
        <v>57</v>
      </c>
      <c r="L468" s="81">
        <v>2</v>
      </c>
      <c r="M468" s="82" t="s">
        <v>127</v>
      </c>
      <c r="N468" s="83" t="s">
        <v>58</v>
      </c>
      <c r="O468" s="84" t="s">
        <v>58</v>
      </c>
      <c r="P468" s="85" t="s">
        <v>1907</v>
      </c>
      <c r="Q468" s="86" t="s">
        <v>1908</v>
      </c>
      <c r="R468" s="87" t="s">
        <v>61</v>
      </c>
      <c r="S468" s="88">
        <f t="shared" si="21"/>
        <v>45.833333333333336</v>
      </c>
      <c r="T468" s="89">
        <v>55</v>
      </c>
      <c r="U468" s="90"/>
      <c r="V468" s="91"/>
      <c r="W468" s="92">
        <f t="shared" si="22"/>
        <v>0</v>
      </c>
      <c r="X468" s="93">
        <f t="shared" si="23"/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 t="s">
        <v>48</v>
      </c>
      <c r="B469" s="72" t="s">
        <v>62</v>
      </c>
      <c r="C469" s="73" t="s">
        <v>50</v>
      </c>
      <c r="D469" s="74" t="s">
        <v>51</v>
      </c>
      <c r="E469" s="75" t="s">
        <v>103</v>
      </c>
      <c r="F469" s="76" t="s">
        <v>165</v>
      </c>
      <c r="G469" s="77" t="s">
        <v>1050</v>
      </c>
      <c r="H469" s="78" t="s">
        <v>472</v>
      </c>
      <c r="I469" s="75" t="s">
        <v>107</v>
      </c>
      <c r="J469" s="128">
        <v>2011</v>
      </c>
      <c r="K469" s="80" t="s">
        <v>57</v>
      </c>
      <c r="L469" s="81">
        <v>1</v>
      </c>
      <c r="M469" s="82" t="s">
        <v>127</v>
      </c>
      <c r="N469" s="83" t="s">
        <v>58</v>
      </c>
      <c r="O469" s="84" t="s">
        <v>58</v>
      </c>
      <c r="P469" s="85" t="s">
        <v>1051</v>
      </c>
      <c r="Q469" s="86" t="s">
        <v>1052</v>
      </c>
      <c r="R469" s="87" t="s">
        <v>61</v>
      </c>
      <c r="S469" s="88">
        <f t="shared" si="21"/>
        <v>183.33333333333334</v>
      </c>
      <c r="T469" s="89">
        <v>220</v>
      </c>
      <c r="U469" s="90"/>
      <c r="V469" s="91"/>
      <c r="W469" s="92">
        <f t="shared" si="22"/>
        <v>0</v>
      </c>
      <c r="X469" s="93">
        <f t="shared" si="23"/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 t="s">
        <v>48</v>
      </c>
      <c r="B470" s="72" t="s">
        <v>62</v>
      </c>
      <c r="C470" s="73" t="s">
        <v>50</v>
      </c>
      <c r="D470" s="74" t="s">
        <v>51</v>
      </c>
      <c r="E470" s="75" t="s">
        <v>103</v>
      </c>
      <c r="F470" s="76" t="s">
        <v>165</v>
      </c>
      <c r="G470" s="77" t="s">
        <v>448</v>
      </c>
      <c r="H470" s="78" t="s">
        <v>472</v>
      </c>
      <c r="I470" s="75" t="s">
        <v>107</v>
      </c>
      <c r="J470" s="128">
        <v>2004</v>
      </c>
      <c r="K470" s="80" t="s">
        <v>57</v>
      </c>
      <c r="L470" s="81">
        <v>1</v>
      </c>
      <c r="M470" s="82" t="s">
        <v>203</v>
      </c>
      <c r="N470" s="83" t="s">
        <v>58</v>
      </c>
      <c r="O470" s="84" t="s">
        <v>58</v>
      </c>
      <c r="P470" s="85" t="s">
        <v>473</v>
      </c>
      <c r="Q470" s="86" t="s">
        <v>474</v>
      </c>
      <c r="R470" s="87" t="s">
        <v>61</v>
      </c>
      <c r="S470" s="88">
        <f t="shared" si="21"/>
        <v>416.66666666666669</v>
      </c>
      <c r="T470" s="89">
        <v>500</v>
      </c>
      <c r="U470" s="90"/>
      <c r="V470" s="91"/>
      <c r="W470" s="92">
        <f t="shared" si="22"/>
        <v>0</v>
      </c>
      <c r="X470" s="93">
        <f t="shared" si="23"/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 t="s">
        <v>48</v>
      </c>
      <c r="B471" s="72" t="s">
        <v>62</v>
      </c>
      <c r="C471" s="73" t="s">
        <v>50</v>
      </c>
      <c r="D471" s="74" t="s">
        <v>51</v>
      </c>
      <c r="E471" s="75" t="s">
        <v>103</v>
      </c>
      <c r="F471" s="76" t="s">
        <v>165</v>
      </c>
      <c r="G471" s="77" t="s">
        <v>448</v>
      </c>
      <c r="H471" s="78" t="s">
        <v>449</v>
      </c>
      <c r="I471" s="75" t="s">
        <v>107</v>
      </c>
      <c r="J471" s="128">
        <v>1990</v>
      </c>
      <c r="K471" s="80" t="s">
        <v>57</v>
      </c>
      <c r="L471" s="81">
        <v>1</v>
      </c>
      <c r="M471" s="82" t="s">
        <v>172</v>
      </c>
      <c r="N471" s="83" t="s">
        <v>58</v>
      </c>
      <c r="O471" s="84" t="s">
        <v>134</v>
      </c>
      <c r="P471" s="85" t="s">
        <v>450</v>
      </c>
      <c r="Q471" s="86" t="s">
        <v>451</v>
      </c>
      <c r="R471" s="87" t="s">
        <v>61</v>
      </c>
      <c r="S471" s="88">
        <f t="shared" si="21"/>
        <v>308.33333333333337</v>
      </c>
      <c r="T471" s="89">
        <v>370</v>
      </c>
      <c r="U471" s="90"/>
      <c r="V471" s="91"/>
      <c r="W471" s="92">
        <f t="shared" si="22"/>
        <v>0</v>
      </c>
      <c r="X471" s="93">
        <f t="shared" si="23"/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 t="s">
        <v>48</v>
      </c>
      <c r="B472" s="72" t="s">
        <v>62</v>
      </c>
      <c r="C472" s="73" t="s">
        <v>50</v>
      </c>
      <c r="D472" s="74" t="s">
        <v>51</v>
      </c>
      <c r="E472" s="75" t="s">
        <v>103</v>
      </c>
      <c r="F472" s="76" t="s">
        <v>165</v>
      </c>
      <c r="G472" s="77" t="s">
        <v>448</v>
      </c>
      <c r="H472" s="78" t="s">
        <v>1399</v>
      </c>
      <c r="I472" s="75" t="s">
        <v>107</v>
      </c>
      <c r="J472" s="128">
        <v>1994</v>
      </c>
      <c r="K472" s="80" t="s">
        <v>57</v>
      </c>
      <c r="L472" s="81">
        <v>1</v>
      </c>
      <c r="M472" s="82" t="s">
        <v>127</v>
      </c>
      <c r="N472" s="83" t="s">
        <v>58</v>
      </c>
      <c r="O472" s="84" t="s">
        <v>58</v>
      </c>
      <c r="P472" s="85" t="s">
        <v>450</v>
      </c>
      <c r="Q472" s="86" t="s">
        <v>1400</v>
      </c>
      <c r="R472" s="87" t="s">
        <v>61</v>
      </c>
      <c r="S472" s="88">
        <f t="shared" si="21"/>
        <v>408.33333333333337</v>
      </c>
      <c r="T472" s="89">
        <v>490</v>
      </c>
      <c r="U472" s="90"/>
      <c r="V472" s="91"/>
      <c r="W472" s="92">
        <f t="shared" si="22"/>
        <v>0</v>
      </c>
      <c r="X472" s="93">
        <f t="shared" si="23"/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 t="s">
        <v>48</v>
      </c>
      <c r="B473" s="72" t="s">
        <v>62</v>
      </c>
      <c r="C473" s="73" t="s">
        <v>50</v>
      </c>
      <c r="D473" s="74" t="s">
        <v>51</v>
      </c>
      <c r="E473" s="75" t="s">
        <v>103</v>
      </c>
      <c r="F473" s="76" t="s">
        <v>165</v>
      </c>
      <c r="G473" s="77" t="s">
        <v>1470</v>
      </c>
      <c r="H473" s="78" t="s">
        <v>472</v>
      </c>
      <c r="I473" s="75" t="s">
        <v>107</v>
      </c>
      <c r="J473" s="128">
        <v>2009</v>
      </c>
      <c r="K473" s="80" t="s">
        <v>57</v>
      </c>
      <c r="L473" s="81">
        <v>1</v>
      </c>
      <c r="M473" s="82" t="s">
        <v>58</v>
      </c>
      <c r="N473" s="83" t="s">
        <v>58</v>
      </c>
      <c r="O473" s="84" t="s">
        <v>58</v>
      </c>
      <c r="P473" s="85" t="s">
        <v>628</v>
      </c>
      <c r="Q473" s="86" t="s">
        <v>1471</v>
      </c>
      <c r="R473" s="87" t="s">
        <v>61</v>
      </c>
      <c r="S473" s="88">
        <f t="shared" si="21"/>
        <v>1325</v>
      </c>
      <c r="T473" s="89">
        <v>1590</v>
      </c>
      <c r="U473" s="90"/>
      <c r="V473" s="91"/>
      <c r="W473" s="92">
        <f t="shared" si="22"/>
        <v>0</v>
      </c>
      <c r="X473" s="93">
        <f t="shared" si="23"/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 t="s">
        <v>48</v>
      </c>
      <c r="B474" s="72" t="s">
        <v>62</v>
      </c>
      <c r="C474" s="73" t="s">
        <v>50</v>
      </c>
      <c r="D474" s="74" t="s">
        <v>51</v>
      </c>
      <c r="E474" s="75" t="s">
        <v>103</v>
      </c>
      <c r="F474" s="76" t="s">
        <v>165</v>
      </c>
      <c r="G474" s="77" t="s">
        <v>695</v>
      </c>
      <c r="H474" s="78" t="s">
        <v>472</v>
      </c>
      <c r="I474" s="75" t="s">
        <v>107</v>
      </c>
      <c r="J474" s="128">
        <v>2012</v>
      </c>
      <c r="K474" s="80" t="s">
        <v>57</v>
      </c>
      <c r="L474" s="81">
        <v>1</v>
      </c>
      <c r="M474" s="82" t="s">
        <v>58</v>
      </c>
      <c r="N474" s="83" t="s">
        <v>58</v>
      </c>
      <c r="O474" s="84" t="s">
        <v>58</v>
      </c>
      <c r="P474" s="85" t="s">
        <v>473</v>
      </c>
      <c r="Q474" s="86" t="s">
        <v>696</v>
      </c>
      <c r="R474" s="87" t="s">
        <v>87</v>
      </c>
      <c r="S474" s="88">
        <f t="shared" si="21"/>
        <v>262.5</v>
      </c>
      <c r="T474" s="89">
        <v>315</v>
      </c>
      <c r="U474" s="90"/>
      <c r="V474" s="91"/>
      <c r="W474" s="92">
        <f t="shared" si="22"/>
        <v>0</v>
      </c>
      <c r="X474" s="93">
        <f t="shared" si="23"/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 t="s">
        <v>48</v>
      </c>
      <c r="B475" s="72" t="s">
        <v>62</v>
      </c>
      <c r="C475" s="73" t="s">
        <v>50</v>
      </c>
      <c r="D475" s="74" t="s">
        <v>51</v>
      </c>
      <c r="E475" s="75" t="s">
        <v>103</v>
      </c>
      <c r="F475" s="76" t="s">
        <v>165</v>
      </c>
      <c r="G475" s="77" t="s">
        <v>1455</v>
      </c>
      <c r="H475" s="78" t="s">
        <v>449</v>
      </c>
      <c r="I475" s="75" t="s">
        <v>107</v>
      </c>
      <c r="J475" s="128">
        <v>1974</v>
      </c>
      <c r="K475" s="80" t="s">
        <v>57</v>
      </c>
      <c r="L475" s="81">
        <v>1</v>
      </c>
      <c r="M475" s="82" t="s">
        <v>457</v>
      </c>
      <c r="N475" s="83" t="s">
        <v>58</v>
      </c>
      <c r="O475" s="84" t="s">
        <v>470</v>
      </c>
      <c r="P475" s="85" t="s">
        <v>621</v>
      </c>
      <c r="Q475" s="86" t="s">
        <v>1456</v>
      </c>
      <c r="R475" s="87" t="s">
        <v>61</v>
      </c>
      <c r="S475" s="88">
        <f t="shared" si="21"/>
        <v>100</v>
      </c>
      <c r="T475" s="89">
        <v>120</v>
      </c>
      <c r="U475" s="90"/>
      <c r="V475" s="91"/>
      <c r="W475" s="92">
        <f t="shared" si="22"/>
        <v>0</v>
      </c>
      <c r="X475" s="93">
        <f t="shared" si="23"/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 t="s">
        <v>48</v>
      </c>
      <c r="B476" s="72" t="s">
        <v>62</v>
      </c>
      <c r="C476" s="73" t="s">
        <v>50</v>
      </c>
      <c r="D476" s="74" t="s">
        <v>51</v>
      </c>
      <c r="E476" s="75" t="s">
        <v>103</v>
      </c>
      <c r="F476" s="76" t="s">
        <v>165</v>
      </c>
      <c r="G476" s="77" t="s">
        <v>1455</v>
      </c>
      <c r="H476" s="78" t="s">
        <v>449</v>
      </c>
      <c r="I476" s="75" t="s">
        <v>107</v>
      </c>
      <c r="J476" s="128">
        <v>1982</v>
      </c>
      <c r="K476" s="80" t="s">
        <v>57</v>
      </c>
      <c r="L476" s="81">
        <v>1</v>
      </c>
      <c r="M476" s="82" t="s">
        <v>457</v>
      </c>
      <c r="N476" s="83" t="s">
        <v>58</v>
      </c>
      <c r="O476" s="84" t="s">
        <v>470</v>
      </c>
      <c r="P476" s="85" t="s">
        <v>1318</v>
      </c>
      <c r="Q476" s="86" t="s">
        <v>1457</v>
      </c>
      <c r="R476" s="87" t="s">
        <v>61</v>
      </c>
      <c r="S476" s="88">
        <f t="shared" si="21"/>
        <v>100</v>
      </c>
      <c r="T476" s="89">
        <v>120</v>
      </c>
      <c r="U476" s="90"/>
      <c r="V476" s="91"/>
      <c r="W476" s="92">
        <f t="shared" si="22"/>
        <v>0</v>
      </c>
      <c r="X476" s="93">
        <f t="shared" si="23"/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 t="s">
        <v>48</v>
      </c>
      <c r="B477" s="72" t="s">
        <v>62</v>
      </c>
      <c r="C477" s="73" t="s">
        <v>50</v>
      </c>
      <c r="D477" s="74" t="s">
        <v>51</v>
      </c>
      <c r="E477" s="75" t="s">
        <v>103</v>
      </c>
      <c r="F477" s="76" t="s">
        <v>165</v>
      </c>
      <c r="G477" s="77" t="s">
        <v>1455</v>
      </c>
      <c r="H477" s="78" t="s">
        <v>1399</v>
      </c>
      <c r="I477" s="75" t="s">
        <v>107</v>
      </c>
      <c r="J477" s="128">
        <v>1980</v>
      </c>
      <c r="K477" s="80" t="s">
        <v>57</v>
      </c>
      <c r="L477" s="81">
        <v>1</v>
      </c>
      <c r="M477" s="82" t="s">
        <v>172</v>
      </c>
      <c r="N477" s="83" t="s">
        <v>72</v>
      </c>
      <c r="O477" s="84" t="s">
        <v>470</v>
      </c>
      <c r="P477" s="85" t="s">
        <v>485</v>
      </c>
      <c r="Q477" s="86" t="s">
        <v>1458</v>
      </c>
      <c r="R477" s="87" t="s">
        <v>61</v>
      </c>
      <c r="S477" s="88">
        <f t="shared" si="21"/>
        <v>300</v>
      </c>
      <c r="T477" s="89">
        <v>360</v>
      </c>
      <c r="U477" s="90"/>
      <c r="V477" s="91"/>
      <c r="W477" s="92">
        <f t="shared" si="22"/>
        <v>0</v>
      </c>
      <c r="X477" s="93">
        <f t="shared" si="23"/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 t="s">
        <v>48</v>
      </c>
      <c r="B478" s="72" t="s">
        <v>62</v>
      </c>
      <c r="C478" s="73" t="s">
        <v>50</v>
      </c>
      <c r="D478" s="74" t="s">
        <v>51</v>
      </c>
      <c r="E478" s="75" t="s">
        <v>103</v>
      </c>
      <c r="F478" s="76" t="s">
        <v>165</v>
      </c>
      <c r="G478" s="77" t="s">
        <v>1455</v>
      </c>
      <c r="H478" s="78" t="s">
        <v>1399</v>
      </c>
      <c r="I478" s="75" t="s">
        <v>107</v>
      </c>
      <c r="J478" s="128">
        <v>1983</v>
      </c>
      <c r="K478" s="80" t="s">
        <v>57</v>
      </c>
      <c r="L478" s="81">
        <v>2</v>
      </c>
      <c r="M478" s="82" t="s">
        <v>489</v>
      </c>
      <c r="N478" s="83" t="s">
        <v>58</v>
      </c>
      <c r="O478" s="84" t="s">
        <v>470</v>
      </c>
      <c r="P478" s="85" t="s">
        <v>621</v>
      </c>
      <c r="Q478" s="86" t="s">
        <v>2059</v>
      </c>
      <c r="R478" s="87" t="s">
        <v>61</v>
      </c>
      <c r="S478" s="88">
        <f t="shared" si="21"/>
        <v>316.66666666666669</v>
      </c>
      <c r="T478" s="89">
        <v>380</v>
      </c>
      <c r="U478" s="90"/>
      <c r="V478" s="91"/>
      <c r="W478" s="92">
        <f t="shared" si="22"/>
        <v>0</v>
      </c>
      <c r="X478" s="93">
        <f t="shared" si="23"/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 t="s">
        <v>48</v>
      </c>
      <c r="B479" s="72" t="s">
        <v>62</v>
      </c>
      <c r="C479" s="73" t="s">
        <v>50</v>
      </c>
      <c r="D479" s="74" t="s">
        <v>51</v>
      </c>
      <c r="E479" s="75" t="s">
        <v>103</v>
      </c>
      <c r="F479" s="76" t="s">
        <v>165</v>
      </c>
      <c r="G479" s="77" t="s">
        <v>1455</v>
      </c>
      <c r="H479" s="78" t="s">
        <v>1399</v>
      </c>
      <c r="I479" s="75" t="s">
        <v>107</v>
      </c>
      <c r="J479" s="128">
        <v>1986</v>
      </c>
      <c r="K479" s="80" t="s">
        <v>57</v>
      </c>
      <c r="L479" s="81">
        <v>4</v>
      </c>
      <c r="M479" s="82" t="s">
        <v>457</v>
      </c>
      <c r="N479" s="83" t="s">
        <v>58</v>
      </c>
      <c r="O479" s="84" t="s">
        <v>470</v>
      </c>
      <c r="P479" s="85" t="s">
        <v>375</v>
      </c>
      <c r="Q479" s="86" t="s">
        <v>2539</v>
      </c>
      <c r="R479" s="87" t="s">
        <v>61</v>
      </c>
      <c r="S479" s="88">
        <f t="shared" si="21"/>
        <v>333.33333333333337</v>
      </c>
      <c r="T479" s="89">
        <v>400</v>
      </c>
      <c r="U479" s="90"/>
      <c r="V479" s="91"/>
      <c r="W479" s="92">
        <f t="shared" si="22"/>
        <v>0</v>
      </c>
      <c r="X479" s="93">
        <f t="shared" si="23"/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 t="s">
        <v>48</v>
      </c>
      <c r="B480" s="72" t="s">
        <v>62</v>
      </c>
      <c r="C480" s="73" t="s">
        <v>50</v>
      </c>
      <c r="D480" s="74" t="s">
        <v>51</v>
      </c>
      <c r="E480" s="75" t="s">
        <v>103</v>
      </c>
      <c r="F480" s="76" t="s">
        <v>165</v>
      </c>
      <c r="G480" s="77" t="s">
        <v>166</v>
      </c>
      <c r="H480" s="78" t="s">
        <v>167</v>
      </c>
      <c r="I480" s="75" t="s">
        <v>107</v>
      </c>
      <c r="J480" s="128">
        <v>2004</v>
      </c>
      <c r="K480" s="80" t="s">
        <v>57</v>
      </c>
      <c r="L480" s="81">
        <v>1</v>
      </c>
      <c r="M480" s="82" t="s">
        <v>127</v>
      </c>
      <c r="N480" s="83" t="s">
        <v>58</v>
      </c>
      <c r="O480" s="84" t="s">
        <v>58</v>
      </c>
      <c r="P480" s="85" t="s">
        <v>128</v>
      </c>
      <c r="Q480" s="86" t="s">
        <v>168</v>
      </c>
      <c r="R480" s="87" t="s">
        <v>61</v>
      </c>
      <c r="S480" s="88">
        <f t="shared" si="21"/>
        <v>108.33333333333334</v>
      </c>
      <c r="T480" s="89">
        <v>130</v>
      </c>
      <c r="U480" s="90"/>
      <c r="V480" s="91"/>
      <c r="W480" s="92">
        <f t="shared" si="22"/>
        <v>0</v>
      </c>
      <c r="X480" s="93">
        <f t="shared" si="23"/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 t="s">
        <v>48</v>
      </c>
      <c r="B481" s="72" t="s">
        <v>62</v>
      </c>
      <c r="C481" s="73" t="s">
        <v>50</v>
      </c>
      <c r="D481" s="74" t="s">
        <v>51</v>
      </c>
      <c r="E481" s="75" t="s">
        <v>103</v>
      </c>
      <c r="F481" s="76" t="s">
        <v>165</v>
      </c>
      <c r="G481" s="77" t="s">
        <v>166</v>
      </c>
      <c r="H481" s="78" t="s">
        <v>1117</v>
      </c>
      <c r="I481" s="75" t="s">
        <v>107</v>
      </c>
      <c r="J481" s="128">
        <v>2008</v>
      </c>
      <c r="K481" s="80" t="s">
        <v>57</v>
      </c>
      <c r="L481" s="81">
        <v>3</v>
      </c>
      <c r="M481" s="82" t="s">
        <v>127</v>
      </c>
      <c r="N481" s="83" t="s">
        <v>58</v>
      </c>
      <c r="O481" s="84" t="s">
        <v>73</v>
      </c>
      <c r="P481" s="85" t="s">
        <v>1118</v>
      </c>
      <c r="Q481" s="86" t="s">
        <v>2306</v>
      </c>
      <c r="R481" s="87" t="s">
        <v>61</v>
      </c>
      <c r="S481" s="88">
        <f t="shared" si="21"/>
        <v>108.33333333333334</v>
      </c>
      <c r="T481" s="89">
        <v>130</v>
      </c>
      <c r="U481" s="90"/>
      <c r="V481" s="91"/>
      <c r="W481" s="92">
        <f t="shared" si="22"/>
        <v>0</v>
      </c>
      <c r="X481" s="93">
        <f t="shared" si="23"/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 t="s">
        <v>48</v>
      </c>
      <c r="B482" s="72" t="s">
        <v>62</v>
      </c>
      <c r="C482" s="73" t="s">
        <v>50</v>
      </c>
      <c r="D482" s="74" t="s">
        <v>51</v>
      </c>
      <c r="E482" s="75" t="s">
        <v>103</v>
      </c>
      <c r="F482" s="76" t="s">
        <v>165</v>
      </c>
      <c r="G482" s="77" t="s">
        <v>166</v>
      </c>
      <c r="H482" s="78" t="s">
        <v>1117</v>
      </c>
      <c r="I482" s="75" t="s">
        <v>107</v>
      </c>
      <c r="J482" s="128">
        <v>2009</v>
      </c>
      <c r="K482" s="80" t="s">
        <v>57</v>
      </c>
      <c r="L482" s="81">
        <v>1</v>
      </c>
      <c r="M482" s="82" t="s">
        <v>127</v>
      </c>
      <c r="N482" s="83" t="s">
        <v>58</v>
      </c>
      <c r="O482" s="84" t="s">
        <v>58</v>
      </c>
      <c r="P482" s="85" t="s">
        <v>1118</v>
      </c>
      <c r="Q482" s="86" t="s">
        <v>1119</v>
      </c>
      <c r="R482" s="87" t="s">
        <v>61</v>
      </c>
      <c r="S482" s="88">
        <f t="shared" si="21"/>
        <v>112.5</v>
      </c>
      <c r="T482" s="89">
        <v>135</v>
      </c>
      <c r="U482" s="90"/>
      <c r="V482" s="91"/>
      <c r="W482" s="92">
        <f t="shared" si="22"/>
        <v>0</v>
      </c>
      <c r="X482" s="93">
        <f t="shared" si="23"/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 t="s">
        <v>48</v>
      </c>
      <c r="B483" s="72" t="s">
        <v>62</v>
      </c>
      <c r="C483" s="73" t="s">
        <v>50</v>
      </c>
      <c r="D483" s="74" t="s">
        <v>51</v>
      </c>
      <c r="E483" s="75" t="s">
        <v>103</v>
      </c>
      <c r="F483" s="76" t="s">
        <v>165</v>
      </c>
      <c r="G483" s="77" t="s">
        <v>166</v>
      </c>
      <c r="H483" s="78" t="s">
        <v>1117</v>
      </c>
      <c r="I483" s="75" t="s">
        <v>107</v>
      </c>
      <c r="J483" s="128">
        <v>2010</v>
      </c>
      <c r="K483" s="80" t="s">
        <v>57</v>
      </c>
      <c r="L483" s="81">
        <v>1</v>
      </c>
      <c r="M483" s="82" t="s">
        <v>127</v>
      </c>
      <c r="N483" s="83" t="s">
        <v>58</v>
      </c>
      <c r="O483" s="84" t="s">
        <v>73</v>
      </c>
      <c r="P483" s="85" t="s">
        <v>1118</v>
      </c>
      <c r="Q483" s="86" t="s">
        <v>1120</v>
      </c>
      <c r="R483" s="87" t="s">
        <v>61</v>
      </c>
      <c r="S483" s="88">
        <f t="shared" si="21"/>
        <v>104.16666666666667</v>
      </c>
      <c r="T483" s="89">
        <v>125</v>
      </c>
      <c r="U483" s="90"/>
      <c r="V483" s="91"/>
      <c r="W483" s="92">
        <f t="shared" si="22"/>
        <v>0</v>
      </c>
      <c r="X483" s="93">
        <f t="shared" si="23"/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 t="s">
        <v>48</v>
      </c>
      <c r="B484" s="72" t="s">
        <v>62</v>
      </c>
      <c r="C484" s="73" t="s">
        <v>50</v>
      </c>
      <c r="D484" s="74" t="s">
        <v>51</v>
      </c>
      <c r="E484" s="75" t="s">
        <v>103</v>
      </c>
      <c r="F484" s="76" t="s">
        <v>165</v>
      </c>
      <c r="G484" s="77" t="s">
        <v>166</v>
      </c>
      <c r="H484" s="78" t="s">
        <v>1117</v>
      </c>
      <c r="I484" s="75" t="s">
        <v>107</v>
      </c>
      <c r="J484" s="128">
        <v>2011</v>
      </c>
      <c r="K484" s="80" t="s">
        <v>57</v>
      </c>
      <c r="L484" s="81">
        <v>3</v>
      </c>
      <c r="M484" s="82" t="s">
        <v>127</v>
      </c>
      <c r="N484" s="83" t="s">
        <v>58</v>
      </c>
      <c r="O484" s="84" t="s">
        <v>84</v>
      </c>
      <c r="P484" s="85" t="s">
        <v>1121</v>
      </c>
      <c r="Q484" s="86" t="s">
        <v>2307</v>
      </c>
      <c r="R484" s="87" t="s">
        <v>61</v>
      </c>
      <c r="S484" s="88">
        <f t="shared" si="21"/>
        <v>70.833333333333343</v>
      </c>
      <c r="T484" s="89">
        <v>85</v>
      </c>
      <c r="U484" s="90"/>
      <c r="V484" s="91"/>
      <c r="W484" s="92">
        <f t="shared" si="22"/>
        <v>0</v>
      </c>
      <c r="X484" s="93">
        <f t="shared" si="23"/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 t="s">
        <v>48</v>
      </c>
      <c r="B485" s="72" t="s">
        <v>62</v>
      </c>
      <c r="C485" s="73" t="s">
        <v>50</v>
      </c>
      <c r="D485" s="74" t="s">
        <v>51</v>
      </c>
      <c r="E485" s="75" t="s">
        <v>103</v>
      </c>
      <c r="F485" s="76" t="s">
        <v>165</v>
      </c>
      <c r="G485" s="77" t="s">
        <v>166</v>
      </c>
      <c r="H485" s="78" t="s">
        <v>1117</v>
      </c>
      <c r="I485" s="75" t="s">
        <v>107</v>
      </c>
      <c r="J485" s="128">
        <v>2012</v>
      </c>
      <c r="K485" s="80" t="s">
        <v>57</v>
      </c>
      <c r="L485" s="81">
        <v>2</v>
      </c>
      <c r="M485" s="82" t="s">
        <v>127</v>
      </c>
      <c r="N485" s="83" t="s">
        <v>58</v>
      </c>
      <c r="O485" s="84" t="s">
        <v>84</v>
      </c>
      <c r="P485" s="85" t="s">
        <v>1924</v>
      </c>
      <c r="Q485" s="86" t="s">
        <v>1925</v>
      </c>
      <c r="R485" s="87" t="s">
        <v>61</v>
      </c>
      <c r="S485" s="88">
        <f t="shared" si="21"/>
        <v>66.666666666666671</v>
      </c>
      <c r="T485" s="89">
        <v>80</v>
      </c>
      <c r="U485" s="90"/>
      <c r="V485" s="91"/>
      <c r="W485" s="92">
        <f t="shared" si="22"/>
        <v>0</v>
      </c>
      <c r="X485" s="93">
        <f t="shared" si="23"/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 t="s">
        <v>48</v>
      </c>
      <c r="B486" s="72" t="s">
        <v>62</v>
      </c>
      <c r="C486" s="73" t="s">
        <v>50</v>
      </c>
      <c r="D486" s="74" t="s">
        <v>51</v>
      </c>
      <c r="E486" s="75" t="s">
        <v>103</v>
      </c>
      <c r="F486" s="76" t="s">
        <v>165</v>
      </c>
      <c r="G486" s="77" t="s">
        <v>166</v>
      </c>
      <c r="H486" s="78" t="s">
        <v>1117</v>
      </c>
      <c r="I486" s="75" t="s">
        <v>107</v>
      </c>
      <c r="J486" s="128">
        <v>2013</v>
      </c>
      <c r="K486" s="80" t="s">
        <v>57</v>
      </c>
      <c r="L486" s="81">
        <v>3</v>
      </c>
      <c r="M486" s="82" t="s">
        <v>127</v>
      </c>
      <c r="N486" s="83" t="s">
        <v>58</v>
      </c>
      <c r="O486" s="84" t="s">
        <v>58</v>
      </c>
      <c r="P486" s="85" t="s">
        <v>1924</v>
      </c>
      <c r="Q486" s="86" t="s">
        <v>2308</v>
      </c>
      <c r="R486" s="87" t="s">
        <v>61</v>
      </c>
      <c r="S486" s="88">
        <f t="shared" si="21"/>
        <v>62.5</v>
      </c>
      <c r="T486" s="89">
        <v>75</v>
      </c>
      <c r="U486" s="90"/>
      <c r="V486" s="91"/>
      <c r="W486" s="92">
        <f t="shared" si="22"/>
        <v>0</v>
      </c>
      <c r="X486" s="93">
        <f t="shared" si="23"/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 t="s">
        <v>48</v>
      </c>
      <c r="B487" s="72" t="s">
        <v>62</v>
      </c>
      <c r="C487" s="73" t="s">
        <v>50</v>
      </c>
      <c r="D487" s="74" t="s">
        <v>51</v>
      </c>
      <c r="E487" s="75" t="s">
        <v>103</v>
      </c>
      <c r="F487" s="76" t="s">
        <v>165</v>
      </c>
      <c r="G487" s="77" t="s">
        <v>166</v>
      </c>
      <c r="H487" s="78" t="s">
        <v>1117</v>
      </c>
      <c r="I487" s="75" t="s">
        <v>107</v>
      </c>
      <c r="J487" s="128">
        <v>2014</v>
      </c>
      <c r="K487" s="80" t="s">
        <v>57</v>
      </c>
      <c r="L487" s="81">
        <v>1</v>
      </c>
      <c r="M487" s="82" t="s">
        <v>127</v>
      </c>
      <c r="N487" s="83" t="s">
        <v>58</v>
      </c>
      <c r="O487" s="84" t="s">
        <v>58</v>
      </c>
      <c r="P487" s="85" t="s">
        <v>1121</v>
      </c>
      <c r="Q487" s="86" t="s">
        <v>1122</v>
      </c>
      <c r="R487" s="87" t="s">
        <v>61</v>
      </c>
      <c r="S487" s="88">
        <f t="shared" si="21"/>
        <v>62.5</v>
      </c>
      <c r="T487" s="89">
        <v>75</v>
      </c>
      <c r="U487" s="90"/>
      <c r="V487" s="91"/>
      <c r="W487" s="92">
        <f t="shared" si="22"/>
        <v>0</v>
      </c>
      <c r="X487" s="93">
        <f t="shared" si="23"/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 t="s">
        <v>48</v>
      </c>
      <c r="B488" s="72" t="s">
        <v>49</v>
      </c>
      <c r="C488" s="73" t="s">
        <v>50</v>
      </c>
      <c r="D488" s="74" t="s">
        <v>51</v>
      </c>
      <c r="E488" s="75" t="s">
        <v>103</v>
      </c>
      <c r="F488" s="76" t="s">
        <v>1053</v>
      </c>
      <c r="G488" s="77" t="s">
        <v>1050</v>
      </c>
      <c r="H488" s="78" t="s">
        <v>1054</v>
      </c>
      <c r="I488" s="75" t="s">
        <v>147</v>
      </c>
      <c r="J488" s="128">
        <v>2010</v>
      </c>
      <c r="K488" s="80" t="s">
        <v>57</v>
      </c>
      <c r="L488" s="81">
        <v>1</v>
      </c>
      <c r="M488" s="82" t="s">
        <v>127</v>
      </c>
      <c r="N488" s="83" t="s">
        <v>58</v>
      </c>
      <c r="O488" s="84" t="s">
        <v>58</v>
      </c>
      <c r="P488" s="85" t="s">
        <v>1055</v>
      </c>
      <c r="Q488" s="86" t="s">
        <v>1056</v>
      </c>
      <c r="R488" s="87" t="s">
        <v>61</v>
      </c>
      <c r="S488" s="88">
        <f t="shared" si="21"/>
        <v>91.666666666666671</v>
      </c>
      <c r="T488" s="89">
        <v>110</v>
      </c>
      <c r="U488" s="90"/>
      <c r="V488" s="91"/>
      <c r="W488" s="92">
        <f t="shared" si="22"/>
        <v>0</v>
      </c>
      <c r="X488" s="93">
        <f t="shared" si="23"/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 t="s">
        <v>48</v>
      </c>
      <c r="B489" s="72" t="s">
        <v>49</v>
      </c>
      <c r="C489" s="73" t="s">
        <v>50</v>
      </c>
      <c r="D489" s="74" t="s">
        <v>51</v>
      </c>
      <c r="E489" s="75" t="s">
        <v>103</v>
      </c>
      <c r="F489" s="76" t="s">
        <v>1053</v>
      </c>
      <c r="G489" s="77" t="s">
        <v>1050</v>
      </c>
      <c r="H489" s="78" t="s">
        <v>1054</v>
      </c>
      <c r="I489" s="75" t="s">
        <v>147</v>
      </c>
      <c r="J489" s="128">
        <v>2012</v>
      </c>
      <c r="K489" s="80" t="s">
        <v>57</v>
      </c>
      <c r="L489" s="81">
        <v>1</v>
      </c>
      <c r="M489" s="82" t="s">
        <v>127</v>
      </c>
      <c r="N489" s="83" t="s">
        <v>58</v>
      </c>
      <c r="O489" s="84" t="s">
        <v>58</v>
      </c>
      <c r="P489" s="85" t="s">
        <v>1055</v>
      </c>
      <c r="Q489" s="86" t="s">
        <v>1057</v>
      </c>
      <c r="R489" s="87" t="s">
        <v>61</v>
      </c>
      <c r="S489" s="88">
        <f t="shared" si="21"/>
        <v>83.333333333333343</v>
      </c>
      <c r="T489" s="89">
        <v>100</v>
      </c>
      <c r="U489" s="90"/>
      <c r="V489" s="91"/>
      <c r="W489" s="92">
        <f t="shared" si="22"/>
        <v>0</v>
      </c>
      <c r="X489" s="93">
        <f t="shared" si="23"/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 t="s">
        <v>48</v>
      </c>
      <c r="B490" s="72" t="s">
        <v>62</v>
      </c>
      <c r="C490" s="73" t="s">
        <v>50</v>
      </c>
      <c r="D490" s="74" t="s">
        <v>51</v>
      </c>
      <c r="E490" s="75" t="s">
        <v>103</v>
      </c>
      <c r="F490" s="76" t="s">
        <v>1916</v>
      </c>
      <c r="G490" s="77" t="s">
        <v>1917</v>
      </c>
      <c r="H490" s="78" t="s">
        <v>1918</v>
      </c>
      <c r="I490" s="75" t="s">
        <v>107</v>
      </c>
      <c r="J490" s="128">
        <v>2011</v>
      </c>
      <c r="K490" s="80" t="s">
        <v>57</v>
      </c>
      <c r="L490" s="81">
        <v>4</v>
      </c>
      <c r="M490" s="82" t="s">
        <v>127</v>
      </c>
      <c r="N490" s="83" t="s">
        <v>58</v>
      </c>
      <c r="O490" s="84" t="s">
        <v>73</v>
      </c>
      <c r="P490" s="85" t="s">
        <v>2289</v>
      </c>
      <c r="Q490" s="86" t="s">
        <v>2487</v>
      </c>
      <c r="R490" s="87" t="s">
        <v>61</v>
      </c>
      <c r="S490" s="88">
        <f t="shared" si="21"/>
        <v>37.5</v>
      </c>
      <c r="T490" s="89">
        <v>45</v>
      </c>
      <c r="U490" s="90"/>
      <c r="V490" s="91"/>
      <c r="W490" s="92">
        <f t="shared" si="22"/>
        <v>0</v>
      </c>
      <c r="X490" s="93">
        <f t="shared" si="23"/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 t="s">
        <v>48</v>
      </c>
      <c r="B491" s="72" t="s">
        <v>62</v>
      </c>
      <c r="C491" s="73" t="s">
        <v>50</v>
      </c>
      <c r="D491" s="74" t="s">
        <v>51</v>
      </c>
      <c r="E491" s="75" t="s">
        <v>103</v>
      </c>
      <c r="F491" s="76" t="s">
        <v>1916</v>
      </c>
      <c r="G491" s="77" t="s">
        <v>1917</v>
      </c>
      <c r="H491" s="78" t="s">
        <v>1918</v>
      </c>
      <c r="I491" s="75" t="s">
        <v>107</v>
      </c>
      <c r="J491" s="128">
        <v>2012</v>
      </c>
      <c r="K491" s="80" t="s">
        <v>57</v>
      </c>
      <c r="L491" s="81">
        <v>5</v>
      </c>
      <c r="M491" s="82" t="s">
        <v>127</v>
      </c>
      <c r="N491" s="83" t="s">
        <v>58</v>
      </c>
      <c r="O491" s="84" t="s">
        <v>73</v>
      </c>
      <c r="P491" s="85" t="s">
        <v>1907</v>
      </c>
      <c r="Q491" s="86" t="s">
        <v>2628</v>
      </c>
      <c r="R491" s="87" t="s">
        <v>61</v>
      </c>
      <c r="S491" s="88">
        <f t="shared" si="21"/>
        <v>45.833333333333336</v>
      </c>
      <c r="T491" s="89">
        <v>55</v>
      </c>
      <c r="U491" s="90"/>
      <c r="V491" s="91"/>
      <c r="W491" s="92">
        <f t="shared" si="22"/>
        <v>0</v>
      </c>
      <c r="X491" s="93">
        <f t="shared" si="23"/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 t="s">
        <v>48</v>
      </c>
      <c r="B492" s="72" t="s">
        <v>62</v>
      </c>
      <c r="C492" s="73" t="s">
        <v>50</v>
      </c>
      <c r="D492" s="74" t="s">
        <v>51</v>
      </c>
      <c r="E492" s="75" t="s">
        <v>103</v>
      </c>
      <c r="F492" s="76" t="s">
        <v>1916</v>
      </c>
      <c r="G492" s="77" t="s">
        <v>1917</v>
      </c>
      <c r="H492" s="78" t="s">
        <v>1918</v>
      </c>
      <c r="I492" s="75" t="s">
        <v>107</v>
      </c>
      <c r="J492" s="128">
        <v>2013</v>
      </c>
      <c r="K492" s="80" t="s">
        <v>57</v>
      </c>
      <c r="L492" s="81">
        <v>5</v>
      </c>
      <c r="M492" s="82" t="s">
        <v>127</v>
      </c>
      <c r="N492" s="83" t="s">
        <v>58</v>
      </c>
      <c r="O492" s="84" t="s">
        <v>58</v>
      </c>
      <c r="P492" s="85" t="s">
        <v>1125</v>
      </c>
      <c r="Q492" s="86" t="s">
        <v>2629</v>
      </c>
      <c r="R492" s="87" t="s">
        <v>61</v>
      </c>
      <c r="S492" s="88">
        <f t="shared" si="21"/>
        <v>50</v>
      </c>
      <c r="T492" s="89">
        <v>60</v>
      </c>
      <c r="U492" s="90"/>
      <c r="V492" s="91"/>
      <c r="W492" s="92">
        <f t="shared" si="22"/>
        <v>0</v>
      </c>
      <c r="X492" s="93">
        <f t="shared" si="23"/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 t="s">
        <v>48</v>
      </c>
      <c r="B493" s="72" t="s">
        <v>62</v>
      </c>
      <c r="C493" s="73" t="s">
        <v>50</v>
      </c>
      <c r="D493" s="74" t="s">
        <v>51</v>
      </c>
      <c r="E493" s="75" t="s">
        <v>103</v>
      </c>
      <c r="F493" s="76" t="s">
        <v>1916</v>
      </c>
      <c r="G493" s="77" t="s">
        <v>1917</v>
      </c>
      <c r="H493" s="78" t="s">
        <v>1918</v>
      </c>
      <c r="I493" s="75" t="s">
        <v>107</v>
      </c>
      <c r="J493" s="128">
        <v>2014</v>
      </c>
      <c r="K493" s="80" t="s">
        <v>57</v>
      </c>
      <c r="L493" s="81">
        <v>3</v>
      </c>
      <c r="M493" s="82" t="s">
        <v>127</v>
      </c>
      <c r="N493" s="83" t="s">
        <v>58</v>
      </c>
      <c r="O493" s="84" t="s">
        <v>58</v>
      </c>
      <c r="P493" s="85" t="s">
        <v>1927</v>
      </c>
      <c r="Q493" s="86" t="s">
        <v>2296</v>
      </c>
      <c r="R493" s="87" t="s">
        <v>61</v>
      </c>
      <c r="S493" s="88">
        <f t="shared" si="21"/>
        <v>50</v>
      </c>
      <c r="T493" s="89">
        <v>60</v>
      </c>
      <c r="U493" s="90"/>
      <c r="V493" s="91"/>
      <c r="W493" s="92">
        <f t="shared" si="22"/>
        <v>0</v>
      </c>
      <c r="X493" s="93">
        <f t="shared" si="23"/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 t="s">
        <v>48</v>
      </c>
      <c r="B494" s="72" t="s">
        <v>62</v>
      </c>
      <c r="C494" s="73" t="s">
        <v>50</v>
      </c>
      <c r="D494" s="74" t="s">
        <v>51</v>
      </c>
      <c r="E494" s="75" t="s">
        <v>103</v>
      </c>
      <c r="F494" s="76" t="s">
        <v>1916</v>
      </c>
      <c r="G494" s="77" t="s">
        <v>1917</v>
      </c>
      <c r="H494" s="78" t="s">
        <v>1918</v>
      </c>
      <c r="I494" s="75" t="s">
        <v>107</v>
      </c>
      <c r="J494" s="128">
        <v>2015</v>
      </c>
      <c r="K494" s="80" t="s">
        <v>57</v>
      </c>
      <c r="L494" s="81">
        <v>2</v>
      </c>
      <c r="M494" s="82" t="s">
        <v>127</v>
      </c>
      <c r="N494" s="83" t="s">
        <v>58</v>
      </c>
      <c r="O494" s="84" t="s">
        <v>58</v>
      </c>
      <c r="P494" s="85" t="s">
        <v>1153</v>
      </c>
      <c r="Q494" s="86" t="s">
        <v>1919</v>
      </c>
      <c r="R494" s="87" t="s">
        <v>61</v>
      </c>
      <c r="S494" s="88">
        <f t="shared" si="21"/>
        <v>50</v>
      </c>
      <c r="T494" s="89">
        <v>60</v>
      </c>
      <c r="U494" s="90"/>
      <c r="V494" s="91"/>
      <c r="W494" s="92">
        <f t="shared" si="22"/>
        <v>0</v>
      </c>
      <c r="X494" s="93">
        <f t="shared" si="23"/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 t="s">
        <v>48</v>
      </c>
      <c r="B495" s="72" t="s">
        <v>62</v>
      </c>
      <c r="C495" s="73" t="s">
        <v>50</v>
      </c>
      <c r="D495" s="74" t="s">
        <v>51</v>
      </c>
      <c r="E495" s="75" t="s">
        <v>103</v>
      </c>
      <c r="F495" s="76" t="s">
        <v>1916</v>
      </c>
      <c r="G495" s="77" t="s">
        <v>1917</v>
      </c>
      <c r="H495" s="78" t="s">
        <v>1918</v>
      </c>
      <c r="I495" s="75" t="s">
        <v>107</v>
      </c>
      <c r="J495" s="128">
        <v>2015</v>
      </c>
      <c r="K495" s="80" t="s">
        <v>57</v>
      </c>
      <c r="L495" s="81">
        <v>10</v>
      </c>
      <c r="M495" s="82" t="s">
        <v>127</v>
      </c>
      <c r="N495" s="83" t="s">
        <v>58</v>
      </c>
      <c r="O495" s="84" t="s">
        <v>58</v>
      </c>
      <c r="P495" s="85" t="s">
        <v>3080</v>
      </c>
      <c r="Q495" s="86" t="s">
        <v>3081</v>
      </c>
      <c r="R495" s="87" t="s">
        <v>61</v>
      </c>
      <c r="S495" s="88">
        <f t="shared" si="21"/>
        <v>50</v>
      </c>
      <c r="T495" s="89">
        <v>60</v>
      </c>
      <c r="U495" s="90"/>
      <c r="V495" s="91"/>
      <c r="W495" s="92">
        <f t="shared" si="22"/>
        <v>0</v>
      </c>
      <c r="X495" s="93">
        <f t="shared" si="23"/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 t="s">
        <v>48</v>
      </c>
      <c r="B496" s="72" t="s">
        <v>62</v>
      </c>
      <c r="C496" s="73" t="s">
        <v>50</v>
      </c>
      <c r="D496" s="74" t="s">
        <v>51</v>
      </c>
      <c r="E496" s="75" t="s">
        <v>103</v>
      </c>
      <c r="F496" s="76" t="s">
        <v>1916</v>
      </c>
      <c r="G496" s="77" t="s">
        <v>1917</v>
      </c>
      <c r="H496" s="78" t="s">
        <v>1918</v>
      </c>
      <c r="I496" s="75" t="s">
        <v>107</v>
      </c>
      <c r="J496" s="128">
        <v>2016</v>
      </c>
      <c r="K496" s="80" t="s">
        <v>57</v>
      </c>
      <c r="L496" s="81">
        <v>6</v>
      </c>
      <c r="M496" s="82" t="s">
        <v>127</v>
      </c>
      <c r="N496" s="83" t="s">
        <v>58</v>
      </c>
      <c r="O496" s="84" t="s">
        <v>58</v>
      </c>
      <c r="P496" s="85" t="s">
        <v>670</v>
      </c>
      <c r="Q496" s="86" t="s">
        <v>2789</v>
      </c>
      <c r="R496" s="87" t="s">
        <v>61</v>
      </c>
      <c r="S496" s="88">
        <f t="shared" si="21"/>
        <v>45.833333333333336</v>
      </c>
      <c r="T496" s="89">
        <v>55</v>
      </c>
      <c r="U496" s="90"/>
      <c r="V496" s="91"/>
      <c r="W496" s="92">
        <f t="shared" si="22"/>
        <v>0</v>
      </c>
      <c r="X496" s="93">
        <f t="shared" si="23"/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 t="s">
        <v>48</v>
      </c>
      <c r="B497" s="72" t="s">
        <v>62</v>
      </c>
      <c r="C497" s="73" t="s">
        <v>50</v>
      </c>
      <c r="D497" s="74" t="s">
        <v>51</v>
      </c>
      <c r="E497" s="75" t="s">
        <v>103</v>
      </c>
      <c r="F497" s="76" t="s">
        <v>230</v>
      </c>
      <c r="G497" s="77" t="s">
        <v>1050</v>
      </c>
      <c r="H497" s="78" t="s">
        <v>2277</v>
      </c>
      <c r="I497" s="75" t="s">
        <v>107</v>
      </c>
      <c r="J497" s="128">
        <v>2015</v>
      </c>
      <c r="K497" s="80" t="s">
        <v>57</v>
      </c>
      <c r="L497" s="81">
        <v>3</v>
      </c>
      <c r="M497" s="82" t="s">
        <v>127</v>
      </c>
      <c r="N497" s="83" t="s">
        <v>58</v>
      </c>
      <c r="O497" s="84" t="s">
        <v>58</v>
      </c>
      <c r="P497" s="85" t="s">
        <v>1051</v>
      </c>
      <c r="Q497" s="86" t="s">
        <v>2278</v>
      </c>
      <c r="R497" s="87" t="s">
        <v>61</v>
      </c>
      <c r="S497" s="88">
        <f t="shared" si="21"/>
        <v>45.833333333333336</v>
      </c>
      <c r="T497" s="89">
        <v>55</v>
      </c>
      <c r="U497" s="90"/>
      <c r="V497" s="91"/>
      <c r="W497" s="92">
        <f t="shared" si="22"/>
        <v>0</v>
      </c>
      <c r="X497" s="93">
        <f t="shared" si="23"/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 t="s">
        <v>48</v>
      </c>
      <c r="B498" s="72" t="s">
        <v>62</v>
      </c>
      <c r="C498" s="73" t="s">
        <v>50</v>
      </c>
      <c r="D498" s="74" t="s">
        <v>51</v>
      </c>
      <c r="E498" s="75" t="s">
        <v>103</v>
      </c>
      <c r="F498" s="76" t="s">
        <v>230</v>
      </c>
      <c r="G498" s="77" t="s">
        <v>1050</v>
      </c>
      <c r="H498" s="78" t="s">
        <v>2279</v>
      </c>
      <c r="I498" s="75" t="s">
        <v>107</v>
      </c>
      <c r="J498" s="128">
        <v>2012</v>
      </c>
      <c r="K498" s="80" t="s">
        <v>57</v>
      </c>
      <c r="L498" s="81">
        <v>3</v>
      </c>
      <c r="M498" s="82" t="s">
        <v>127</v>
      </c>
      <c r="N498" s="83" t="s">
        <v>58</v>
      </c>
      <c r="O498" s="84" t="s">
        <v>84</v>
      </c>
      <c r="P498" s="85" t="s">
        <v>2280</v>
      </c>
      <c r="Q498" s="86" t="s">
        <v>2281</v>
      </c>
      <c r="R498" s="87" t="s">
        <v>61</v>
      </c>
      <c r="S498" s="88">
        <f t="shared" si="21"/>
        <v>54.166666666666671</v>
      </c>
      <c r="T498" s="89">
        <v>65</v>
      </c>
      <c r="U498" s="90"/>
      <c r="V498" s="91"/>
      <c r="W498" s="92">
        <f t="shared" si="22"/>
        <v>0</v>
      </c>
      <c r="X498" s="93">
        <f t="shared" si="23"/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 t="s">
        <v>48</v>
      </c>
      <c r="B499" s="72" t="s">
        <v>62</v>
      </c>
      <c r="C499" s="73" t="s">
        <v>50</v>
      </c>
      <c r="D499" s="74" t="s">
        <v>51</v>
      </c>
      <c r="E499" s="75" t="s">
        <v>103</v>
      </c>
      <c r="F499" s="76" t="s">
        <v>230</v>
      </c>
      <c r="G499" s="77" t="s">
        <v>1050</v>
      </c>
      <c r="H499" s="78" t="s">
        <v>2279</v>
      </c>
      <c r="I499" s="75" t="s">
        <v>107</v>
      </c>
      <c r="J499" s="128">
        <v>2013</v>
      </c>
      <c r="K499" s="80" t="s">
        <v>57</v>
      </c>
      <c r="L499" s="81">
        <v>6</v>
      </c>
      <c r="M499" s="82" t="s">
        <v>127</v>
      </c>
      <c r="N499" s="83" t="s">
        <v>58</v>
      </c>
      <c r="O499" s="84" t="s">
        <v>58</v>
      </c>
      <c r="P499" s="85" t="s">
        <v>2280</v>
      </c>
      <c r="Q499" s="86" t="s">
        <v>2786</v>
      </c>
      <c r="R499" s="87" t="s">
        <v>61</v>
      </c>
      <c r="S499" s="88">
        <f t="shared" si="21"/>
        <v>58.333333333333336</v>
      </c>
      <c r="T499" s="89">
        <v>70</v>
      </c>
      <c r="U499" s="90"/>
      <c r="V499" s="91"/>
      <c r="W499" s="92">
        <f t="shared" si="22"/>
        <v>0</v>
      </c>
      <c r="X499" s="93">
        <f t="shared" si="23"/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 t="s">
        <v>48</v>
      </c>
      <c r="B500" s="72" t="s">
        <v>62</v>
      </c>
      <c r="C500" s="73" t="s">
        <v>50</v>
      </c>
      <c r="D500" s="74" t="s">
        <v>51</v>
      </c>
      <c r="E500" s="75" t="s">
        <v>103</v>
      </c>
      <c r="F500" s="76" t="s">
        <v>230</v>
      </c>
      <c r="G500" s="77" t="s">
        <v>619</v>
      </c>
      <c r="H500" s="78" t="s">
        <v>620</v>
      </c>
      <c r="I500" s="75" t="s">
        <v>107</v>
      </c>
      <c r="J500" s="128">
        <v>2015</v>
      </c>
      <c r="K500" s="80" t="s">
        <v>57</v>
      </c>
      <c r="L500" s="81">
        <v>1</v>
      </c>
      <c r="M500" s="82" t="s">
        <v>127</v>
      </c>
      <c r="N500" s="83" t="s">
        <v>58</v>
      </c>
      <c r="O500" s="84" t="s">
        <v>58</v>
      </c>
      <c r="P500" s="85" t="s">
        <v>621</v>
      </c>
      <c r="Q500" s="86" t="s">
        <v>622</v>
      </c>
      <c r="R500" s="87" t="s">
        <v>61</v>
      </c>
      <c r="S500" s="88">
        <f t="shared" si="21"/>
        <v>254.16666666666669</v>
      </c>
      <c r="T500" s="89">
        <v>305</v>
      </c>
      <c r="U500" s="90"/>
      <c r="V500" s="91"/>
      <c r="W500" s="92">
        <f t="shared" si="22"/>
        <v>0</v>
      </c>
      <c r="X500" s="93">
        <f t="shared" si="23"/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 t="s">
        <v>48</v>
      </c>
      <c r="B501" s="72" t="s">
        <v>62</v>
      </c>
      <c r="C501" s="73" t="s">
        <v>50</v>
      </c>
      <c r="D501" s="74" t="s">
        <v>51</v>
      </c>
      <c r="E501" s="75" t="s">
        <v>103</v>
      </c>
      <c r="F501" s="76" t="s">
        <v>230</v>
      </c>
      <c r="G501" s="77" t="s">
        <v>231</v>
      </c>
      <c r="H501" s="78" t="s">
        <v>232</v>
      </c>
      <c r="I501" s="75" t="s">
        <v>107</v>
      </c>
      <c r="J501" s="128">
        <v>2000</v>
      </c>
      <c r="K501" s="80" t="s">
        <v>57</v>
      </c>
      <c r="L501" s="81">
        <v>1</v>
      </c>
      <c r="M501" s="82" t="s">
        <v>127</v>
      </c>
      <c r="N501" s="83" t="s">
        <v>58</v>
      </c>
      <c r="O501" s="84" t="s">
        <v>58</v>
      </c>
      <c r="P501" s="85" t="s">
        <v>233</v>
      </c>
      <c r="Q501" s="86" t="s">
        <v>234</v>
      </c>
      <c r="R501" s="87" t="s">
        <v>61</v>
      </c>
      <c r="S501" s="88">
        <f t="shared" si="21"/>
        <v>283.33333333333337</v>
      </c>
      <c r="T501" s="89">
        <v>340</v>
      </c>
      <c r="U501" s="90"/>
      <c r="V501" s="91"/>
      <c r="W501" s="92">
        <f t="shared" si="22"/>
        <v>0</v>
      </c>
      <c r="X501" s="93">
        <f t="shared" si="23"/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 t="s">
        <v>48</v>
      </c>
      <c r="B502" s="72" t="s">
        <v>62</v>
      </c>
      <c r="C502" s="73" t="s">
        <v>50</v>
      </c>
      <c r="D502" s="74" t="s">
        <v>51</v>
      </c>
      <c r="E502" s="75" t="s">
        <v>103</v>
      </c>
      <c r="F502" s="76" t="s">
        <v>230</v>
      </c>
      <c r="G502" s="77" t="s">
        <v>2443</v>
      </c>
      <c r="H502" s="78" t="s">
        <v>2741</v>
      </c>
      <c r="I502" s="75" t="s">
        <v>107</v>
      </c>
      <c r="J502" s="128">
        <v>2009</v>
      </c>
      <c r="K502" s="80" t="s">
        <v>57</v>
      </c>
      <c r="L502" s="81">
        <v>6</v>
      </c>
      <c r="M502" s="82" t="s">
        <v>127</v>
      </c>
      <c r="N502" s="83" t="s">
        <v>58</v>
      </c>
      <c r="O502" s="84" t="s">
        <v>58</v>
      </c>
      <c r="P502" s="85" t="s">
        <v>593</v>
      </c>
      <c r="Q502" s="86" t="s">
        <v>2742</v>
      </c>
      <c r="R502" s="87" t="s">
        <v>61</v>
      </c>
      <c r="S502" s="88">
        <f t="shared" si="21"/>
        <v>158.33333333333334</v>
      </c>
      <c r="T502" s="89">
        <v>190</v>
      </c>
      <c r="U502" s="90"/>
      <c r="V502" s="91"/>
      <c r="W502" s="92">
        <f t="shared" si="22"/>
        <v>0</v>
      </c>
      <c r="X502" s="93">
        <f t="shared" si="23"/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 t="s">
        <v>48</v>
      </c>
      <c r="B503" s="72" t="s">
        <v>62</v>
      </c>
      <c r="C503" s="73" t="s">
        <v>50</v>
      </c>
      <c r="D503" s="74" t="s">
        <v>51</v>
      </c>
      <c r="E503" s="75" t="s">
        <v>103</v>
      </c>
      <c r="F503" s="76" t="s">
        <v>230</v>
      </c>
      <c r="G503" s="77" t="s">
        <v>2669</v>
      </c>
      <c r="H503" s="78" t="s">
        <v>2670</v>
      </c>
      <c r="I503" s="75" t="s">
        <v>107</v>
      </c>
      <c r="J503" s="128">
        <v>2001</v>
      </c>
      <c r="K503" s="80" t="s">
        <v>57</v>
      </c>
      <c r="L503" s="81">
        <v>5</v>
      </c>
      <c r="M503" s="82" t="s">
        <v>127</v>
      </c>
      <c r="N503" s="83" t="s">
        <v>58</v>
      </c>
      <c r="O503" s="84" t="s">
        <v>58</v>
      </c>
      <c r="P503" s="85" t="s">
        <v>375</v>
      </c>
      <c r="Q503" s="86" t="s">
        <v>2671</v>
      </c>
      <c r="R503" s="87" t="s">
        <v>61</v>
      </c>
      <c r="S503" s="88">
        <f t="shared" si="21"/>
        <v>166.66666666666669</v>
      </c>
      <c r="T503" s="89">
        <v>200</v>
      </c>
      <c r="U503" s="90"/>
      <c r="V503" s="91"/>
      <c r="W503" s="92">
        <f t="shared" si="22"/>
        <v>0</v>
      </c>
      <c r="X503" s="93">
        <f t="shared" si="23"/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 t="s">
        <v>48</v>
      </c>
      <c r="B504" s="72" t="s">
        <v>62</v>
      </c>
      <c r="C504" s="73" t="s">
        <v>50</v>
      </c>
      <c r="D504" s="74" t="s">
        <v>51</v>
      </c>
      <c r="E504" s="75" t="s">
        <v>103</v>
      </c>
      <c r="F504" s="76" t="s">
        <v>230</v>
      </c>
      <c r="G504" s="77" t="s">
        <v>1517</v>
      </c>
      <c r="H504" s="78" t="s">
        <v>1518</v>
      </c>
      <c r="I504" s="75" t="s">
        <v>107</v>
      </c>
      <c r="J504" s="128">
        <v>1976</v>
      </c>
      <c r="K504" s="80" t="s">
        <v>57</v>
      </c>
      <c r="L504" s="81">
        <v>1</v>
      </c>
      <c r="M504" s="82" t="s">
        <v>457</v>
      </c>
      <c r="N504" s="83" t="s">
        <v>58</v>
      </c>
      <c r="O504" s="84" t="s">
        <v>134</v>
      </c>
      <c r="P504" s="85" t="s">
        <v>753</v>
      </c>
      <c r="Q504" s="86" t="s">
        <v>1519</v>
      </c>
      <c r="R504" s="87" t="s">
        <v>61</v>
      </c>
      <c r="S504" s="88">
        <f t="shared" si="21"/>
        <v>175</v>
      </c>
      <c r="T504" s="89">
        <v>210</v>
      </c>
      <c r="U504" s="90"/>
      <c r="V504" s="91"/>
      <c r="W504" s="92">
        <f t="shared" si="22"/>
        <v>0</v>
      </c>
      <c r="X504" s="93">
        <f t="shared" si="23"/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 t="s">
        <v>48</v>
      </c>
      <c r="B505" s="72" t="s">
        <v>62</v>
      </c>
      <c r="C505" s="73" t="s">
        <v>50</v>
      </c>
      <c r="D505" s="74" t="s">
        <v>51</v>
      </c>
      <c r="E505" s="75" t="s">
        <v>103</v>
      </c>
      <c r="F505" s="76" t="s">
        <v>230</v>
      </c>
      <c r="G505" s="77" t="s">
        <v>2096</v>
      </c>
      <c r="H505" s="78" t="s">
        <v>1397</v>
      </c>
      <c r="I505" s="75" t="s">
        <v>107</v>
      </c>
      <c r="J505" s="128">
        <v>2011</v>
      </c>
      <c r="K505" s="80" t="s">
        <v>57</v>
      </c>
      <c r="L505" s="81">
        <v>3</v>
      </c>
      <c r="M505" s="82" t="s">
        <v>58</v>
      </c>
      <c r="N505" s="83" t="s">
        <v>58</v>
      </c>
      <c r="O505" s="84" t="s">
        <v>58</v>
      </c>
      <c r="P505" s="85" t="s">
        <v>2097</v>
      </c>
      <c r="Q505" s="86" t="s">
        <v>2367</v>
      </c>
      <c r="R505" s="87" t="s">
        <v>87</v>
      </c>
      <c r="S505" s="88">
        <f t="shared" si="21"/>
        <v>333.33333333333337</v>
      </c>
      <c r="T505" s="89">
        <v>400</v>
      </c>
      <c r="U505" s="90"/>
      <c r="V505" s="91"/>
      <c r="W505" s="92">
        <f t="shared" si="22"/>
        <v>0</v>
      </c>
      <c r="X505" s="93">
        <f t="shared" si="23"/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 t="s">
        <v>48</v>
      </c>
      <c r="B506" s="72" t="s">
        <v>62</v>
      </c>
      <c r="C506" s="73" t="s">
        <v>50</v>
      </c>
      <c r="D506" s="74" t="s">
        <v>51</v>
      </c>
      <c r="E506" s="75" t="s">
        <v>103</v>
      </c>
      <c r="F506" s="76" t="s">
        <v>230</v>
      </c>
      <c r="G506" s="77" t="s">
        <v>2096</v>
      </c>
      <c r="H506" s="78" t="s">
        <v>1397</v>
      </c>
      <c r="I506" s="75" t="s">
        <v>107</v>
      </c>
      <c r="J506" s="128">
        <v>2012</v>
      </c>
      <c r="K506" s="80" t="s">
        <v>57</v>
      </c>
      <c r="L506" s="81">
        <v>8</v>
      </c>
      <c r="M506" s="82" t="s">
        <v>58</v>
      </c>
      <c r="N506" s="83" t="s">
        <v>58</v>
      </c>
      <c r="O506" s="84" t="s">
        <v>58</v>
      </c>
      <c r="P506" s="85" t="s">
        <v>2097</v>
      </c>
      <c r="Q506" s="86" t="s">
        <v>3015</v>
      </c>
      <c r="R506" s="87" t="s">
        <v>87</v>
      </c>
      <c r="S506" s="88">
        <f t="shared" si="21"/>
        <v>379.16666666666669</v>
      </c>
      <c r="T506" s="89">
        <v>455</v>
      </c>
      <c r="U506" s="90"/>
      <c r="V506" s="91"/>
      <c r="W506" s="92">
        <f t="shared" si="22"/>
        <v>0</v>
      </c>
      <c r="X506" s="93">
        <f t="shared" si="23"/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 t="s">
        <v>48</v>
      </c>
      <c r="B507" s="72" t="s">
        <v>62</v>
      </c>
      <c r="C507" s="73" t="s">
        <v>50</v>
      </c>
      <c r="D507" s="74" t="s">
        <v>51</v>
      </c>
      <c r="E507" s="75" t="s">
        <v>103</v>
      </c>
      <c r="F507" s="76" t="s">
        <v>230</v>
      </c>
      <c r="G507" s="77" t="s">
        <v>2096</v>
      </c>
      <c r="H507" s="78" t="s">
        <v>1397</v>
      </c>
      <c r="I507" s="75" t="s">
        <v>107</v>
      </c>
      <c r="J507" s="128">
        <v>2012</v>
      </c>
      <c r="K507" s="80" t="s">
        <v>57</v>
      </c>
      <c r="L507" s="81">
        <v>12</v>
      </c>
      <c r="M507" s="82" t="s">
        <v>58</v>
      </c>
      <c r="N507" s="83" t="s">
        <v>58</v>
      </c>
      <c r="O507" s="84" t="s">
        <v>58</v>
      </c>
      <c r="P507" s="85" t="s">
        <v>2097</v>
      </c>
      <c r="Q507" s="86" t="s">
        <v>3299</v>
      </c>
      <c r="R507" s="87" t="s">
        <v>87</v>
      </c>
      <c r="S507" s="88">
        <f t="shared" si="21"/>
        <v>379.16666666666669</v>
      </c>
      <c r="T507" s="89">
        <v>455</v>
      </c>
      <c r="U507" s="90"/>
      <c r="V507" s="91"/>
      <c r="W507" s="92">
        <f t="shared" si="22"/>
        <v>0</v>
      </c>
      <c r="X507" s="93">
        <f t="shared" si="23"/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 t="s">
        <v>48</v>
      </c>
      <c r="B508" s="72" t="s">
        <v>62</v>
      </c>
      <c r="C508" s="73" t="s">
        <v>50</v>
      </c>
      <c r="D508" s="74" t="s">
        <v>51</v>
      </c>
      <c r="E508" s="75" t="s">
        <v>103</v>
      </c>
      <c r="F508" s="76" t="s">
        <v>230</v>
      </c>
      <c r="G508" s="77" t="s">
        <v>2096</v>
      </c>
      <c r="H508" s="78" t="s">
        <v>2551</v>
      </c>
      <c r="I508" s="75" t="s">
        <v>107</v>
      </c>
      <c r="J508" s="128">
        <v>2012</v>
      </c>
      <c r="K508" s="80" t="s">
        <v>57</v>
      </c>
      <c r="L508" s="81">
        <v>4</v>
      </c>
      <c r="M508" s="82" t="s">
        <v>58</v>
      </c>
      <c r="N508" s="83" t="s">
        <v>58</v>
      </c>
      <c r="O508" s="84" t="s">
        <v>58</v>
      </c>
      <c r="P508" s="85" t="s">
        <v>2097</v>
      </c>
      <c r="Q508" s="86" t="s">
        <v>2552</v>
      </c>
      <c r="R508" s="87" t="s">
        <v>87</v>
      </c>
      <c r="S508" s="88">
        <f t="shared" si="21"/>
        <v>308.33333333333337</v>
      </c>
      <c r="T508" s="89">
        <v>370</v>
      </c>
      <c r="U508" s="90"/>
      <c r="V508" s="91"/>
      <c r="W508" s="92">
        <f t="shared" si="22"/>
        <v>0</v>
      </c>
      <c r="X508" s="93">
        <f t="shared" si="23"/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 t="s">
        <v>48</v>
      </c>
      <c r="B509" s="72" t="s">
        <v>62</v>
      </c>
      <c r="C509" s="73" t="s">
        <v>50</v>
      </c>
      <c r="D509" s="74" t="s">
        <v>51</v>
      </c>
      <c r="E509" s="75" t="s">
        <v>103</v>
      </c>
      <c r="F509" s="76" t="s">
        <v>230</v>
      </c>
      <c r="G509" s="77" t="s">
        <v>1396</v>
      </c>
      <c r="H509" s="78" t="s">
        <v>1397</v>
      </c>
      <c r="I509" s="75" t="s">
        <v>107</v>
      </c>
      <c r="J509" s="128">
        <v>1962</v>
      </c>
      <c r="K509" s="80" t="s">
        <v>57</v>
      </c>
      <c r="L509" s="81">
        <v>1</v>
      </c>
      <c r="M509" s="82" t="s">
        <v>1338</v>
      </c>
      <c r="N509" s="83" t="s">
        <v>406</v>
      </c>
      <c r="O509" s="84" t="s">
        <v>134</v>
      </c>
      <c r="P509" s="85" t="s">
        <v>485</v>
      </c>
      <c r="Q509" s="86" t="s">
        <v>1398</v>
      </c>
      <c r="R509" s="87" t="s">
        <v>61</v>
      </c>
      <c r="S509" s="88">
        <f t="shared" si="21"/>
        <v>291.66666666666669</v>
      </c>
      <c r="T509" s="89">
        <v>350</v>
      </c>
      <c r="U509" s="90"/>
      <c r="V509" s="91"/>
      <c r="W509" s="92">
        <f t="shared" si="22"/>
        <v>0</v>
      </c>
      <c r="X509" s="93">
        <f t="shared" si="23"/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 t="s">
        <v>48</v>
      </c>
      <c r="B510" s="72" t="s">
        <v>62</v>
      </c>
      <c r="C510" s="73" t="s">
        <v>50</v>
      </c>
      <c r="D510" s="74" t="s">
        <v>51</v>
      </c>
      <c r="E510" s="75" t="s">
        <v>103</v>
      </c>
      <c r="F510" s="76" t="s">
        <v>230</v>
      </c>
      <c r="G510" s="77" t="s">
        <v>2738</v>
      </c>
      <c r="H510" s="78" t="s">
        <v>2670</v>
      </c>
      <c r="I510" s="75" t="s">
        <v>107</v>
      </c>
      <c r="J510" s="128">
        <v>1999</v>
      </c>
      <c r="K510" s="80" t="s">
        <v>57</v>
      </c>
      <c r="L510" s="81">
        <v>6</v>
      </c>
      <c r="M510" s="82" t="s">
        <v>203</v>
      </c>
      <c r="N510" s="83" t="s">
        <v>58</v>
      </c>
      <c r="O510" s="84" t="s">
        <v>58</v>
      </c>
      <c r="P510" s="85" t="s">
        <v>2739</v>
      </c>
      <c r="Q510" s="86" t="s">
        <v>2740</v>
      </c>
      <c r="R510" s="87" t="s">
        <v>61</v>
      </c>
      <c r="S510" s="88">
        <f t="shared" si="21"/>
        <v>275</v>
      </c>
      <c r="T510" s="89">
        <v>330</v>
      </c>
      <c r="U510" s="90"/>
      <c r="V510" s="91"/>
      <c r="W510" s="92">
        <f t="shared" si="22"/>
        <v>0</v>
      </c>
      <c r="X510" s="93">
        <f t="shared" si="23"/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 t="s">
        <v>48</v>
      </c>
      <c r="B511" s="72" t="s">
        <v>62</v>
      </c>
      <c r="C511" s="73" t="s">
        <v>50</v>
      </c>
      <c r="D511" s="74" t="s">
        <v>51</v>
      </c>
      <c r="E511" s="75" t="s">
        <v>103</v>
      </c>
      <c r="F511" s="76" t="s">
        <v>230</v>
      </c>
      <c r="G511" s="77" t="s">
        <v>626</v>
      </c>
      <c r="H511" s="78" t="s">
        <v>627</v>
      </c>
      <c r="I511" s="75" t="s">
        <v>107</v>
      </c>
      <c r="J511" s="128">
        <v>2005</v>
      </c>
      <c r="K511" s="80" t="s">
        <v>57</v>
      </c>
      <c r="L511" s="81">
        <v>1</v>
      </c>
      <c r="M511" s="82" t="s">
        <v>127</v>
      </c>
      <c r="N511" s="83" t="s">
        <v>58</v>
      </c>
      <c r="O511" s="84" t="s">
        <v>174</v>
      </c>
      <c r="P511" s="85" t="s">
        <v>628</v>
      </c>
      <c r="Q511" s="86" t="s">
        <v>629</v>
      </c>
      <c r="R511" s="87" t="s">
        <v>61</v>
      </c>
      <c r="S511" s="88">
        <f t="shared" si="21"/>
        <v>208.33333333333334</v>
      </c>
      <c r="T511" s="89">
        <v>250</v>
      </c>
      <c r="U511" s="90"/>
      <c r="V511" s="91"/>
      <c r="W511" s="92">
        <f t="shared" si="22"/>
        <v>0</v>
      </c>
      <c r="X511" s="93">
        <f t="shared" si="23"/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 t="s">
        <v>48</v>
      </c>
      <c r="B512" s="72" t="s">
        <v>49</v>
      </c>
      <c r="C512" s="73" t="s">
        <v>50</v>
      </c>
      <c r="D512" s="74" t="s">
        <v>51</v>
      </c>
      <c r="E512" s="75" t="s">
        <v>103</v>
      </c>
      <c r="F512" s="76" t="s">
        <v>1820</v>
      </c>
      <c r="G512" s="77" t="s">
        <v>1821</v>
      </c>
      <c r="H512" s="78" t="s">
        <v>1822</v>
      </c>
      <c r="I512" s="75" t="s">
        <v>147</v>
      </c>
      <c r="J512" s="128">
        <v>2014</v>
      </c>
      <c r="K512" s="80" t="s">
        <v>57</v>
      </c>
      <c r="L512" s="81">
        <v>2</v>
      </c>
      <c r="M512" s="82" t="s">
        <v>127</v>
      </c>
      <c r="N512" s="83" t="s">
        <v>58</v>
      </c>
      <c r="O512" s="84" t="s">
        <v>58</v>
      </c>
      <c r="P512" s="85" t="s">
        <v>764</v>
      </c>
      <c r="Q512" s="86" t="s">
        <v>1823</v>
      </c>
      <c r="R512" s="87" t="s">
        <v>87</v>
      </c>
      <c r="S512" s="88">
        <f t="shared" si="21"/>
        <v>29.166666666666668</v>
      </c>
      <c r="T512" s="89">
        <v>35</v>
      </c>
      <c r="U512" s="90"/>
      <c r="V512" s="91"/>
      <c r="W512" s="92">
        <f t="shared" si="22"/>
        <v>0</v>
      </c>
      <c r="X512" s="93">
        <f t="shared" si="23"/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 t="s">
        <v>48</v>
      </c>
      <c r="B513" s="72" t="s">
        <v>49</v>
      </c>
      <c r="C513" s="73" t="s">
        <v>50</v>
      </c>
      <c r="D513" s="74" t="s">
        <v>51</v>
      </c>
      <c r="E513" s="75" t="s">
        <v>103</v>
      </c>
      <c r="F513" s="76" t="s">
        <v>1820</v>
      </c>
      <c r="G513" s="77" t="s">
        <v>1821</v>
      </c>
      <c r="H513" s="78" t="s">
        <v>1822</v>
      </c>
      <c r="I513" s="75" t="s">
        <v>147</v>
      </c>
      <c r="J513" s="128">
        <v>2014</v>
      </c>
      <c r="K513" s="80" t="s">
        <v>148</v>
      </c>
      <c r="L513" s="81">
        <v>4</v>
      </c>
      <c r="M513" s="82" t="s">
        <v>127</v>
      </c>
      <c r="N513" s="83" t="s">
        <v>58</v>
      </c>
      <c r="O513" s="84" t="s">
        <v>58</v>
      </c>
      <c r="P513" s="85" t="s">
        <v>807</v>
      </c>
      <c r="Q513" s="86" t="s">
        <v>2442</v>
      </c>
      <c r="R513" s="87" t="s">
        <v>87</v>
      </c>
      <c r="S513" s="88">
        <f t="shared" si="21"/>
        <v>16.666666666666668</v>
      </c>
      <c r="T513" s="89">
        <v>20</v>
      </c>
      <c r="U513" s="90"/>
      <c r="V513" s="91"/>
      <c r="W513" s="92">
        <f t="shared" si="22"/>
        <v>0</v>
      </c>
      <c r="X513" s="93">
        <f t="shared" si="23"/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 t="s">
        <v>48</v>
      </c>
      <c r="B514" s="72" t="s">
        <v>49</v>
      </c>
      <c r="C514" s="73" t="s">
        <v>50</v>
      </c>
      <c r="D514" s="74" t="s">
        <v>51</v>
      </c>
      <c r="E514" s="75" t="s">
        <v>103</v>
      </c>
      <c r="F514" s="76" t="s">
        <v>761</v>
      </c>
      <c r="G514" s="77" t="s">
        <v>762</v>
      </c>
      <c r="H514" s="78" t="s">
        <v>763</v>
      </c>
      <c r="I514" s="75" t="s">
        <v>147</v>
      </c>
      <c r="J514" s="128">
        <v>2013</v>
      </c>
      <c r="K514" s="80" t="s">
        <v>57</v>
      </c>
      <c r="L514" s="81">
        <v>1</v>
      </c>
      <c r="M514" s="82" t="s">
        <v>127</v>
      </c>
      <c r="N514" s="83" t="s">
        <v>58</v>
      </c>
      <c r="O514" s="84" t="s">
        <v>58</v>
      </c>
      <c r="P514" s="85" t="s">
        <v>764</v>
      </c>
      <c r="Q514" s="86" t="s">
        <v>765</v>
      </c>
      <c r="R514" s="87" t="s">
        <v>87</v>
      </c>
      <c r="S514" s="88">
        <f t="shared" si="21"/>
        <v>150</v>
      </c>
      <c r="T514" s="89">
        <v>180</v>
      </c>
      <c r="U514" s="90"/>
      <c r="V514" s="91"/>
      <c r="W514" s="92">
        <f t="shared" si="22"/>
        <v>0</v>
      </c>
      <c r="X514" s="93">
        <f t="shared" si="23"/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 t="s">
        <v>48</v>
      </c>
      <c r="B515" s="72" t="s">
        <v>62</v>
      </c>
      <c r="C515" s="73" t="s">
        <v>50</v>
      </c>
      <c r="D515" s="74" t="s">
        <v>51</v>
      </c>
      <c r="E515" s="75" t="s">
        <v>103</v>
      </c>
      <c r="F515" s="76" t="s">
        <v>1058</v>
      </c>
      <c r="G515" s="77" t="s">
        <v>1050</v>
      </c>
      <c r="H515" s="78" t="s">
        <v>1059</v>
      </c>
      <c r="I515" s="75" t="s">
        <v>107</v>
      </c>
      <c r="J515" s="128">
        <v>2011</v>
      </c>
      <c r="K515" s="80" t="s">
        <v>57</v>
      </c>
      <c r="L515" s="81">
        <v>1</v>
      </c>
      <c r="M515" s="82" t="s">
        <v>127</v>
      </c>
      <c r="N515" s="83" t="s">
        <v>58</v>
      </c>
      <c r="O515" s="84" t="s">
        <v>58</v>
      </c>
      <c r="P515" s="85" t="s">
        <v>1060</v>
      </c>
      <c r="Q515" s="86" t="s">
        <v>1061</v>
      </c>
      <c r="R515" s="87" t="s">
        <v>61</v>
      </c>
      <c r="S515" s="88">
        <f t="shared" si="21"/>
        <v>141.66666666666669</v>
      </c>
      <c r="T515" s="89">
        <v>170</v>
      </c>
      <c r="U515" s="90"/>
      <c r="V515" s="91"/>
      <c r="W515" s="92">
        <f t="shared" si="22"/>
        <v>0</v>
      </c>
      <c r="X515" s="93">
        <f t="shared" si="23"/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 t="s">
        <v>48</v>
      </c>
      <c r="B516" s="72" t="s">
        <v>62</v>
      </c>
      <c r="C516" s="73" t="s">
        <v>50</v>
      </c>
      <c r="D516" s="74" t="s">
        <v>51</v>
      </c>
      <c r="E516" s="75" t="s">
        <v>103</v>
      </c>
      <c r="F516" s="76" t="s">
        <v>1058</v>
      </c>
      <c r="G516" s="77" t="s">
        <v>1050</v>
      </c>
      <c r="H516" s="78" t="s">
        <v>1059</v>
      </c>
      <c r="I516" s="75" t="s">
        <v>107</v>
      </c>
      <c r="J516" s="128">
        <v>2012</v>
      </c>
      <c r="K516" s="80" t="s">
        <v>171</v>
      </c>
      <c r="L516" s="81">
        <v>1</v>
      </c>
      <c r="M516" s="82" t="s">
        <v>127</v>
      </c>
      <c r="N516" s="83" t="s">
        <v>58</v>
      </c>
      <c r="O516" s="84" t="s">
        <v>73</v>
      </c>
      <c r="P516" s="85" t="s">
        <v>1062</v>
      </c>
      <c r="Q516" s="86" t="s">
        <v>1063</v>
      </c>
      <c r="R516" s="87" t="s">
        <v>61</v>
      </c>
      <c r="S516" s="88">
        <f t="shared" si="21"/>
        <v>300</v>
      </c>
      <c r="T516" s="89">
        <v>360</v>
      </c>
      <c r="U516" s="90"/>
      <c r="V516" s="91"/>
      <c r="W516" s="92">
        <f t="shared" si="22"/>
        <v>0</v>
      </c>
      <c r="X516" s="93">
        <f t="shared" si="23"/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 t="s">
        <v>48</v>
      </c>
      <c r="B517" s="72" t="s">
        <v>62</v>
      </c>
      <c r="C517" s="73" t="s">
        <v>50</v>
      </c>
      <c r="D517" s="74" t="s">
        <v>51</v>
      </c>
      <c r="E517" s="75" t="s">
        <v>103</v>
      </c>
      <c r="F517" s="76" t="s">
        <v>1058</v>
      </c>
      <c r="G517" s="77" t="s">
        <v>1050</v>
      </c>
      <c r="H517" s="78" t="s">
        <v>1059</v>
      </c>
      <c r="I517" s="75" t="s">
        <v>107</v>
      </c>
      <c r="J517" s="128">
        <v>2013</v>
      </c>
      <c r="K517" s="80" t="s">
        <v>171</v>
      </c>
      <c r="L517" s="81">
        <v>1</v>
      </c>
      <c r="M517" s="82" t="s">
        <v>127</v>
      </c>
      <c r="N517" s="83" t="s">
        <v>58</v>
      </c>
      <c r="O517" s="84" t="s">
        <v>58</v>
      </c>
      <c r="P517" s="85" t="s">
        <v>1062</v>
      </c>
      <c r="Q517" s="86" t="s">
        <v>1064</v>
      </c>
      <c r="R517" s="87" t="s">
        <v>61</v>
      </c>
      <c r="S517" s="88">
        <f t="shared" si="21"/>
        <v>300</v>
      </c>
      <c r="T517" s="89">
        <v>360</v>
      </c>
      <c r="U517" s="90"/>
      <c r="V517" s="91"/>
      <c r="W517" s="92">
        <f t="shared" si="22"/>
        <v>0</v>
      </c>
      <c r="X517" s="93">
        <f t="shared" si="23"/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 t="s">
        <v>48</v>
      </c>
      <c r="B518" s="72" t="s">
        <v>62</v>
      </c>
      <c r="C518" s="73" t="s">
        <v>50</v>
      </c>
      <c r="D518" s="74" t="s">
        <v>51</v>
      </c>
      <c r="E518" s="75" t="s">
        <v>103</v>
      </c>
      <c r="F518" s="76" t="s">
        <v>1058</v>
      </c>
      <c r="G518" s="77" t="s">
        <v>1050</v>
      </c>
      <c r="H518" s="78" t="s">
        <v>1071</v>
      </c>
      <c r="I518" s="75" t="s">
        <v>107</v>
      </c>
      <c r="J518" s="128">
        <v>2011</v>
      </c>
      <c r="K518" s="80" t="s">
        <v>57</v>
      </c>
      <c r="L518" s="81">
        <v>1</v>
      </c>
      <c r="M518" s="82" t="s">
        <v>127</v>
      </c>
      <c r="N518" s="83" t="s">
        <v>58</v>
      </c>
      <c r="O518" s="84" t="s">
        <v>58</v>
      </c>
      <c r="P518" s="85" t="s">
        <v>1060</v>
      </c>
      <c r="Q518" s="86" t="s">
        <v>1072</v>
      </c>
      <c r="R518" s="87" t="s">
        <v>61</v>
      </c>
      <c r="S518" s="88">
        <f t="shared" si="21"/>
        <v>133.33333333333334</v>
      </c>
      <c r="T518" s="89">
        <v>160</v>
      </c>
      <c r="U518" s="90"/>
      <c r="V518" s="91"/>
      <c r="W518" s="92">
        <f t="shared" si="22"/>
        <v>0</v>
      </c>
      <c r="X518" s="93">
        <f t="shared" si="23"/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 t="s">
        <v>48</v>
      </c>
      <c r="B519" s="72" t="s">
        <v>62</v>
      </c>
      <c r="C519" s="73" t="s">
        <v>50</v>
      </c>
      <c r="D519" s="74" t="s">
        <v>51</v>
      </c>
      <c r="E519" s="75" t="s">
        <v>103</v>
      </c>
      <c r="F519" s="76" t="s">
        <v>1058</v>
      </c>
      <c r="G519" s="77" t="s">
        <v>1050</v>
      </c>
      <c r="H519" s="78" t="s">
        <v>1071</v>
      </c>
      <c r="I519" s="75" t="s">
        <v>107</v>
      </c>
      <c r="J519" s="128">
        <v>2013</v>
      </c>
      <c r="K519" s="80" t="s">
        <v>57</v>
      </c>
      <c r="L519" s="81">
        <v>1</v>
      </c>
      <c r="M519" s="82" t="s">
        <v>127</v>
      </c>
      <c r="N519" s="83" t="s">
        <v>58</v>
      </c>
      <c r="O519" s="84" t="s">
        <v>84</v>
      </c>
      <c r="P519" s="85" t="s">
        <v>1069</v>
      </c>
      <c r="Q519" s="86" t="s">
        <v>1073</v>
      </c>
      <c r="R519" s="87" t="s">
        <v>61</v>
      </c>
      <c r="S519" s="88">
        <f t="shared" si="21"/>
        <v>150</v>
      </c>
      <c r="T519" s="89">
        <v>180</v>
      </c>
      <c r="U519" s="90"/>
      <c r="V519" s="91"/>
      <c r="W519" s="92">
        <f t="shared" si="22"/>
        <v>0</v>
      </c>
      <c r="X519" s="93">
        <f t="shared" si="23"/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 t="s">
        <v>48</v>
      </c>
      <c r="B520" s="72" t="s">
        <v>62</v>
      </c>
      <c r="C520" s="73" t="s">
        <v>50</v>
      </c>
      <c r="D520" s="74" t="s">
        <v>51</v>
      </c>
      <c r="E520" s="75" t="s">
        <v>103</v>
      </c>
      <c r="F520" s="76" t="s">
        <v>1058</v>
      </c>
      <c r="G520" s="77" t="s">
        <v>1446</v>
      </c>
      <c r="H520" s="78" t="s">
        <v>1447</v>
      </c>
      <c r="I520" s="75" t="s">
        <v>107</v>
      </c>
      <c r="J520" s="128">
        <v>1981</v>
      </c>
      <c r="K520" s="80" t="s">
        <v>57</v>
      </c>
      <c r="L520" s="81">
        <v>1</v>
      </c>
      <c r="M520" s="82" t="s">
        <v>457</v>
      </c>
      <c r="N520" s="83" t="s">
        <v>72</v>
      </c>
      <c r="O520" s="84" t="s">
        <v>470</v>
      </c>
      <c r="P520" s="85" t="s">
        <v>441</v>
      </c>
      <c r="Q520" s="86" t="s">
        <v>1448</v>
      </c>
      <c r="R520" s="87" t="s">
        <v>61</v>
      </c>
      <c r="S520" s="88">
        <f t="shared" si="21"/>
        <v>187.5</v>
      </c>
      <c r="T520" s="89">
        <v>225</v>
      </c>
      <c r="U520" s="90"/>
      <c r="V520" s="91"/>
      <c r="W520" s="92">
        <f t="shared" si="22"/>
        <v>0</v>
      </c>
      <c r="X520" s="93">
        <f t="shared" si="23"/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 t="s">
        <v>48</v>
      </c>
      <c r="B521" s="72" t="s">
        <v>62</v>
      </c>
      <c r="C521" s="73" t="s">
        <v>50</v>
      </c>
      <c r="D521" s="74" t="s">
        <v>51</v>
      </c>
      <c r="E521" s="75" t="s">
        <v>103</v>
      </c>
      <c r="F521" s="76" t="s">
        <v>1058</v>
      </c>
      <c r="G521" s="77" t="s">
        <v>1104</v>
      </c>
      <c r="H521" s="78" t="s">
        <v>1059</v>
      </c>
      <c r="I521" s="75" t="s">
        <v>107</v>
      </c>
      <c r="J521" s="128">
        <v>2007</v>
      </c>
      <c r="K521" s="80" t="s">
        <v>57</v>
      </c>
      <c r="L521" s="81">
        <v>1</v>
      </c>
      <c r="M521" s="82" t="s">
        <v>127</v>
      </c>
      <c r="N521" s="83" t="s">
        <v>58</v>
      </c>
      <c r="O521" s="84" t="s">
        <v>58</v>
      </c>
      <c r="P521" s="85" t="s">
        <v>1105</v>
      </c>
      <c r="Q521" s="86" t="s">
        <v>1106</v>
      </c>
      <c r="R521" s="87" t="s">
        <v>61</v>
      </c>
      <c r="S521" s="88">
        <f t="shared" si="21"/>
        <v>100</v>
      </c>
      <c r="T521" s="89">
        <v>120</v>
      </c>
      <c r="U521" s="90"/>
      <c r="V521" s="91"/>
      <c r="W521" s="92">
        <f t="shared" si="22"/>
        <v>0</v>
      </c>
      <c r="X521" s="93">
        <f t="shared" si="23"/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 t="s">
        <v>48</v>
      </c>
      <c r="B522" s="72" t="s">
        <v>62</v>
      </c>
      <c r="C522" s="73" t="s">
        <v>50</v>
      </c>
      <c r="D522" s="74" t="s">
        <v>51</v>
      </c>
      <c r="E522" s="75" t="s">
        <v>103</v>
      </c>
      <c r="F522" s="76" t="s">
        <v>1058</v>
      </c>
      <c r="G522" s="77" t="s">
        <v>1104</v>
      </c>
      <c r="H522" s="78" t="s">
        <v>1059</v>
      </c>
      <c r="I522" s="75" t="s">
        <v>107</v>
      </c>
      <c r="J522" s="128">
        <v>2008</v>
      </c>
      <c r="K522" s="80" t="s">
        <v>57</v>
      </c>
      <c r="L522" s="81">
        <v>3</v>
      </c>
      <c r="M522" s="82" t="s">
        <v>127</v>
      </c>
      <c r="N522" s="83" t="s">
        <v>58</v>
      </c>
      <c r="O522" s="84" t="s">
        <v>84</v>
      </c>
      <c r="P522" s="85" t="s">
        <v>2297</v>
      </c>
      <c r="Q522" s="86" t="s">
        <v>2298</v>
      </c>
      <c r="R522" s="87" t="s">
        <v>61</v>
      </c>
      <c r="S522" s="88">
        <f t="shared" si="21"/>
        <v>120.83333333333334</v>
      </c>
      <c r="T522" s="89">
        <v>145</v>
      </c>
      <c r="U522" s="90"/>
      <c r="V522" s="91"/>
      <c r="W522" s="92">
        <f t="shared" si="22"/>
        <v>0</v>
      </c>
      <c r="X522" s="93">
        <f t="shared" si="23"/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 t="s">
        <v>48</v>
      </c>
      <c r="B523" s="72" t="s">
        <v>62</v>
      </c>
      <c r="C523" s="73" t="s">
        <v>50</v>
      </c>
      <c r="D523" s="74" t="s">
        <v>51</v>
      </c>
      <c r="E523" s="75" t="s">
        <v>103</v>
      </c>
      <c r="F523" s="76" t="s">
        <v>1058</v>
      </c>
      <c r="G523" s="77" t="s">
        <v>1104</v>
      </c>
      <c r="H523" s="78" t="s">
        <v>1059</v>
      </c>
      <c r="I523" s="75" t="s">
        <v>107</v>
      </c>
      <c r="J523" s="128">
        <v>2011</v>
      </c>
      <c r="K523" s="80" t="s">
        <v>57</v>
      </c>
      <c r="L523" s="81">
        <v>1</v>
      </c>
      <c r="M523" s="82" t="s">
        <v>127</v>
      </c>
      <c r="N523" s="83" t="s">
        <v>58</v>
      </c>
      <c r="O523" s="84" t="s">
        <v>73</v>
      </c>
      <c r="P523" s="85" t="s">
        <v>1096</v>
      </c>
      <c r="Q523" s="86" t="s">
        <v>1107</v>
      </c>
      <c r="R523" s="87" t="s">
        <v>61</v>
      </c>
      <c r="S523" s="88">
        <f t="shared" si="21"/>
        <v>166.66666666666669</v>
      </c>
      <c r="T523" s="89">
        <v>200</v>
      </c>
      <c r="U523" s="90"/>
      <c r="V523" s="91"/>
      <c r="W523" s="92">
        <f t="shared" si="22"/>
        <v>0</v>
      </c>
      <c r="X523" s="93">
        <f t="shared" si="23"/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 t="s">
        <v>48</v>
      </c>
      <c r="B524" s="72" t="s">
        <v>62</v>
      </c>
      <c r="C524" s="73" t="s">
        <v>50</v>
      </c>
      <c r="D524" s="74" t="s">
        <v>51</v>
      </c>
      <c r="E524" s="75" t="s">
        <v>103</v>
      </c>
      <c r="F524" s="76" t="s">
        <v>1058</v>
      </c>
      <c r="G524" s="77" t="s">
        <v>1104</v>
      </c>
      <c r="H524" s="78" t="s">
        <v>1071</v>
      </c>
      <c r="I524" s="75" t="s">
        <v>107</v>
      </c>
      <c r="J524" s="128">
        <v>2006</v>
      </c>
      <c r="K524" s="80" t="s">
        <v>57</v>
      </c>
      <c r="L524" s="81">
        <v>1</v>
      </c>
      <c r="M524" s="82" t="s">
        <v>172</v>
      </c>
      <c r="N524" s="83" t="s">
        <v>58</v>
      </c>
      <c r="O524" s="84" t="s">
        <v>58</v>
      </c>
      <c r="P524" s="85" t="s">
        <v>1105</v>
      </c>
      <c r="Q524" s="86" t="s">
        <v>1108</v>
      </c>
      <c r="R524" s="87" t="s">
        <v>61</v>
      </c>
      <c r="S524" s="88">
        <f t="shared" si="21"/>
        <v>133.33333333333334</v>
      </c>
      <c r="T524" s="89">
        <v>160</v>
      </c>
      <c r="U524" s="90"/>
      <c r="V524" s="91"/>
      <c r="W524" s="92">
        <f t="shared" si="22"/>
        <v>0</v>
      </c>
      <c r="X524" s="93">
        <f t="shared" si="23"/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 t="s">
        <v>48</v>
      </c>
      <c r="B525" s="72" t="s">
        <v>62</v>
      </c>
      <c r="C525" s="73" t="s">
        <v>50</v>
      </c>
      <c r="D525" s="74" t="s">
        <v>51</v>
      </c>
      <c r="E525" s="75" t="s">
        <v>103</v>
      </c>
      <c r="F525" s="76" t="s">
        <v>1058</v>
      </c>
      <c r="G525" s="77" t="s">
        <v>1104</v>
      </c>
      <c r="H525" s="78" t="s">
        <v>1071</v>
      </c>
      <c r="I525" s="75" t="s">
        <v>107</v>
      </c>
      <c r="J525" s="128">
        <v>2007</v>
      </c>
      <c r="K525" s="80" t="s">
        <v>57</v>
      </c>
      <c r="L525" s="81">
        <v>1</v>
      </c>
      <c r="M525" s="82" t="s">
        <v>127</v>
      </c>
      <c r="N525" s="83" t="s">
        <v>58</v>
      </c>
      <c r="O525" s="84" t="s">
        <v>73</v>
      </c>
      <c r="P525" s="85" t="s">
        <v>1096</v>
      </c>
      <c r="Q525" s="86" t="s">
        <v>1109</v>
      </c>
      <c r="R525" s="87" t="s">
        <v>61</v>
      </c>
      <c r="S525" s="88">
        <f t="shared" si="21"/>
        <v>150</v>
      </c>
      <c r="T525" s="89">
        <v>180</v>
      </c>
      <c r="U525" s="90"/>
      <c r="V525" s="91"/>
      <c r="W525" s="92">
        <f t="shared" si="22"/>
        <v>0</v>
      </c>
      <c r="X525" s="93">
        <f t="shared" si="23"/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 t="s">
        <v>48</v>
      </c>
      <c r="B526" s="72" t="s">
        <v>62</v>
      </c>
      <c r="C526" s="73" t="s">
        <v>50</v>
      </c>
      <c r="D526" s="74" t="s">
        <v>51</v>
      </c>
      <c r="E526" s="75" t="s">
        <v>103</v>
      </c>
      <c r="F526" s="76" t="s">
        <v>1058</v>
      </c>
      <c r="G526" s="77" t="s">
        <v>1104</v>
      </c>
      <c r="H526" s="78" t="s">
        <v>1071</v>
      </c>
      <c r="I526" s="75" t="s">
        <v>107</v>
      </c>
      <c r="J526" s="128">
        <v>2010</v>
      </c>
      <c r="K526" s="80" t="s">
        <v>57</v>
      </c>
      <c r="L526" s="81">
        <v>1</v>
      </c>
      <c r="M526" s="82" t="s">
        <v>127</v>
      </c>
      <c r="N526" s="83" t="s">
        <v>58</v>
      </c>
      <c r="O526" s="84" t="s">
        <v>73</v>
      </c>
      <c r="P526" s="85" t="s">
        <v>1096</v>
      </c>
      <c r="Q526" s="86" t="s">
        <v>1110</v>
      </c>
      <c r="R526" s="87" t="s">
        <v>61</v>
      </c>
      <c r="S526" s="88">
        <f t="shared" ref="S526:S589" si="24">T526/1.2</f>
        <v>191.66666666666669</v>
      </c>
      <c r="T526" s="89">
        <v>230</v>
      </c>
      <c r="U526" s="90"/>
      <c r="V526" s="91"/>
      <c r="W526" s="92">
        <f t="shared" ref="W526:W589" si="25">V526*S526</f>
        <v>0</v>
      </c>
      <c r="X526" s="93">
        <f t="shared" ref="X526:X589" si="26">V526*T526</f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 t="s">
        <v>48</v>
      </c>
      <c r="B527" s="72" t="s">
        <v>62</v>
      </c>
      <c r="C527" s="73" t="s">
        <v>50</v>
      </c>
      <c r="D527" s="74" t="s">
        <v>51</v>
      </c>
      <c r="E527" s="75" t="s">
        <v>103</v>
      </c>
      <c r="F527" s="76" t="s">
        <v>1058</v>
      </c>
      <c r="G527" s="77" t="s">
        <v>1104</v>
      </c>
      <c r="H527" s="78" t="s">
        <v>1111</v>
      </c>
      <c r="I527" s="75" t="s">
        <v>107</v>
      </c>
      <c r="J527" s="128">
        <v>2011</v>
      </c>
      <c r="K527" s="80" t="s">
        <v>57</v>
      </c>
      <c r="L527" s="81">
        <v>3</v>
      </c>
      <c r="M527" s="82" t="s">
        <v>127</v>
      </c>
      <c r="N527" s="83" t="s">
        <v>58</v>
      </c>
      <c r="O527" s="84" t="s">
        <v>58</v>
      </c>
      <c r="P527" s="85" t="s">
        <v>1112</v>
      </c>
      <c r="Q527" s="86" t="s">
        <v>2299</v>
      </c>
      <c r="R527" s="87" t="s">
        <v>61</v>
      </c>
      <c r="S527" s="88">
        <f t="shared" si="24"/>
        <v>45.833333333333336</v>
      </c>
      <c r="T527" s="89">
        <v>55</v>
      </c>
      <c r="U527" s="90"/>
      <c r="V527" s="91"/>
      <c r="W527" s="92">
        <f t="shared" si="25"/>
        <v>0</v>
      </c>
      <c r="X527" s="93">
        <f t="shared" si="26"/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 t="s">
        <v>48</v>
      </c>
      <c r="B528" s="72" t="s">
        <v>62</v>
      </c>
      <c r="C528" s="73" t="s">
        <v>50</v>
      </c>
      <c r="D528" s="74" t="s">
        <v>51</v>
      </c>
      <c r="E528" s="75" t="s">
        <v>103</v>
      </c>
      <c r="F528" s="76" t="s">
        <v>1058</v>
      </c>
      <c r="G528" s="77" t="s">
        <v>1104</v>
      </c>
      <c r="H528" s="78" t="s">
        <v>1111</v>
      </c>
      <c r="I528" s="75" t="s">
        <v>107</v>
      </c>
      <c r="J528" s="128">
        <v>2012</v>
      </c>
      <c r="K528" s="80" t="s">
        <v>57</v>
      </c>
      <c r="L528" s="81">
        <v>1</v>
      </c>
      <c r="M528" s="82" t="s">
        <v>127</v>
      </c>
      <c r="N528" s="83" t="s">
        <v>58</v>
      </c>
      <c r="O528" s="84" t="s">
        <v>58</v>
      </c>
      <c r="P528" s="85" t="s">
        <v>1112</v>
      </c>
      <c r="Q528" s="86" t="s">
        <v>1113</v>
      </c>
      <c r="R528" s="87" t="s">
        <v>61</v>
      </c>
      <c r="S528" s="88">
        <f t="shared" si="24"/>
        <v>70.833333333333343</v>
      </c>
      <c r="T528" s="89">
        <v>85</v>
      </c>
      <c r="U528" s="90"/>
      <c r="V528" s="91"/>
      <c r="W528" s="92">
        <f t="shared" si="25"/>
        <v>0</v>
      </c>
      <c r="X528" s="93">
        <f t="shared" si="26"/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 t="s">
        <v>48</v>
      </c>
      <c r="B529" s="72" t="s">
        <v>62</v>
      </c>
      <c r="C529" s="73" t="s">
        <v>50</v>
      </c>
      <c r="D529" s="74" t="s">
        <v>51</v>
      </c>
      <c r="E529" s="75" t="s">
        <v>103</v>
      </c>
      <c r="F529" s="76" t="s">
        <v>1058</v>
      </c>
      <c r="G529" s="77" t="s">
        <v>1104</v>
      </c>
      <c r="H529" s="78" t="s">
        <v>1111</v>
      </c>
      <c r="I529" s="75" t="s">
        <v>107</v>
      </c>
      <c r="J529" s="128">
        <v>2013</v>
      </c>
      <c r="K529" s="80" t="s">
        <v>57</v>
      </c>
      <c r="L529" s="81">
        <v>3</v>
      </c>
      <c r="M529" s="82" t="s">
        <v>127</v>
      </c>
      <c r="N529" s="83" t="s">
        <v>58</v>
      </c>
      <c r="O529" s="84" t="s">
        <v>58</v>
      </c>
      <c r="P529" s="85" t="s">
        <v>1105</v>
      </c>
      <c r="Q529" s="86" t="s">
        <v>2300</v>
      </c>
      <c r="R529" s="87" t="s">
        <v>61</v>
      </c>
      <c r="S529" s="88">
        <f t="shared" si="24"/>
        <v>58.333333333333336</v>
      </c>
      <c r="T529" s="89">
        <v>70</v>
      </c>
      <c r="U529" s="90"/>
      <c r="V529" s="91"/>
      <c r="W529" s="92">
        <f t="shared" si="25"/>
        <v>0</v>
      </c>
      <c r="X529" s="93">
        <f t="shared" si="26"/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 t="s">
        <v>48</v>
      </c>
      <c r="B530" s="72" t="s">
        <v>62</v>
      </c>
      <c r="C530" s="73" t="s">
        <v>50</v>
      </c>
      <c r="D530" s="74" t="s">
        <v>51</v>
      </c>
      <c r="E530" s="75" t="s">
        <v>103</v>
      </c>
      <c r="F530" s="76" t="s">
        <v>1058</v>
      </c>
      <c r="G530" s="77" t="s">
        <v>1104</v>
      </c>
      <c r="H530" s="78" t="s">
        <v>1111</v>
      </c>
      <c r="I530" s="75" t="s">
        <v>107</v>
      </c>
      <c r="J530" s="128">
        <v>2014</v>
      </c>
      <c r="K530" s="80" t="s">
        <v>57</v>
      </c>
      <c r="L530" s="81">
        <v>3</v>
      </c>
      <c r="M530" s="82" t="s">
        <v>127</v>
      </c>
      <c r="N530" s="83" t="s">
        <v>58</v>
      </c>
      <c r="O530" s="84" t="s">
        <v>58</v>
      </c>
      <c r="P530" s="85" t="s">
        <v>1105</v>
      </c>
      <c r="Q530" s="86" t="s">
        <v>2301</v>
      </c>
      <c r="R530" s="87" t="s">
        <v>61</v>
      </c>
      <c r="S530" s="88">
        <f t="shared" si="24"/>
        <v>66.666666666666671</v>
      </c>
      <c r="T530" s="89">
        <v>80</v>
      </c>
      <c r="U530" s="90"/>
      <c r="V530" s="91"/>
      <c r="W530" s="92">
        <f t="shared" si="25"/>
        <v>0</v>
      </c>
      <c r="X530" s="93">
        <f t="shared" si="26"/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 t="s">
        <v>48</v>
      </c>
      <c r="B531" s="72" t="s">
        <v>62</v>
      </c>
      <c r="C531" s="73" t="s">
        <v>50</v>
      </c>
      <c r="D531" s="74" t="s">
        <v>51</v>
      </c>
      <c r="E531" s="75" t="s">
        <v>103</v>
      </c>
      <c r="F531" s="76" t="s">
        <v>1058</v>
      </c>
      <c r="G531" s="77" t="s">
        <v>1104</v>
      </c>
      <c r="H531" s="78" t="s">
        <v>1111</v>
      </c>
      <c r="I531" s="75" t="s">
        <v>107</v>
      </c>
      <c r="J531" s="128">
        <v>2015</v>
      </c>
      <c r="K531" s="80" t="s">
        <v>57</v>
      </c>
      <c r="L531" s="81">
        <v>3</v>
      </c>
      <c r="M531" s="82" t="s">
        <v>127</v>
      </c>
      <c r="N531" s="83" t="s">
        <v>58</v>
      </c>
      <c r="O531" s="84" t="s">
        <v>58</v>
      </c>
      <c r="P531" s="85" t="s">
        <v>2297</v>
      </c>
      <c r="Q531" s="86" t="s">
        <v>2302</v>
      </c>
      <c r="R531" s="87" t="s">
        <v>61</v>
      </c>
      <c r="S531" s="88">
        <f t="shared" si="24"/>
        <v>66.666666666666671</v>
      </c>
      <c r="T531" s="89">
        <v>80</v>
      </c>
      <c r="U531" s="90"/>
      <c r="V531" s="91"/>
      <c r="W531" s="92">
        <f t="shared" si="25"/>
        <v>0</v>
      </c>
      <c r="X531" s="93">
        <f t="shared" si="26"/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 t="s">
        <v>48</v>
      </c>
      <c r="B532" s="72" t="s">
        <v>62</v>
      </c>
      <c r="C532" s="73" t="s">
        <v>50</v>
      </c>
      <c r="D532" s="74" t="s">
        <v>51</v>
      </c>
      <c r="E532" s="75" t="s">
        <v>103</v>
      </c>
      <c r="F532" s="76" t="s">
        <v>1058</v>
      </c>
      <c r="G532" s="77" t="s">
        <v>1104</v>
      </c>
      <c r="H532" s="78" t="s">
        <v>1111</v>
      </c>
      <c r="I532" s="75" t="s">
        <v>107</v>
      </c>
      <c r="J532" s="128">
        <v>2016</v>
      </c>
      <c r="K532" s="80" t="s">
        <v>57</v>
      </c>
      <c r="L532" s="81">
        <v>3</v>
      </c>
      <c r="M532" s="82" t="s">
        <v>127</v>
      </c>
      <c r="N532" s="83" t="s">
        <v>58</v>
      </c>
      <c r="O532" s="84" t="s">
        <v>134</v>
      </c>
      <c r="P532" s="85" t="s">
        <v>2297</v>
      </c>
      <c r="Q532" s="86" t="s">
        <v>2303</v>
      </c>
      <c r="R532" s="87" t="s">
        <v>61</v>
      </c>
      <c r="S532" s="88">
        <f t="shared" si="24"/>
        <v>75</v>
      </c>
      <c r="T532" s="89">
        <v>90</v>
      </c>
      <c r="U532" s="90"/>
      <c r="V532" s="91"/>
      <c r="W532" s="92">
        <f t="shared" si="25"/>
        <v>0</v>
      </c>
      <c r="X532" s="93">
        <f t="shared" si="26"/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 t="s">
        <v>48</v>
      </c>
      <c r="B533" s="72" t="s">
        <v>62</v>
      </c>
      <c r="C533" s="73" t="s">
        <v>50</v>
      </c>
      <c r="D533" s="74" t="s">
        <v>51</v>
      </c>
      <c r="E533" s="75" t="s">
        <v>103</v>
      </c>
      <c r="F533" s="76" t="s">
        <v>1058</v>
      </c>
      <c r="G533" s="77" t="s">
        <v>2096</v>
      </c>
      <c r="H533" s="78" t="s">
        <v>1059</v>
      </c>
      <c r="I533" s="75" t="s">
        <v>107</v>
      </c>
      <c r="J533" s="128">
        <v>2012</v>
      </c>
      <c r="K533" s="80" t="s">
        <v>57</v>
      </c>
      <c r="L533" s="81">
        <v>2</v>
      </c>
      <c r="M533" s="82" t="s">
        <v>58</v>
      </c>
      <c r="N533" s="83" t="s">
        <v>58</v>
      </c>
      <c r="O533" s="84" t="s">
        <v>58</v>
      </c>
      <c r="P533" s="85" t="s">
        <v>2097</v>
      </c>
      <c r="Q533" s="86" t="s">
        <v>2098</v>
      </c>
      <c r="R533" s="87" t="s">
        <v>87</v>
      </c>
      <c r="S533" s="88">
        <f t="shared" si="24"/>
        <v>245.83333333333334</v>
      </c>
      <c r="T533" s="89">
        <v>295</v>
      </c>
      <c r="U533" s="90"/>
      <c r="V533" s="91"/>
      <c r="W533" s="92">
        <f t="shared" si="25"/>
        <v>0</v>
      </c>
      <c r="X533" s="93">
        <f t="shared" si="26"/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 t="s">
        <v>48</v>
      </c>
      <c r="B534" s="72" t="s">
        <v>62</v>
      </c>
      <c r="C534" s="73" t="s">
        <v>50</v>
      </c>
      <c r="D534" s="74" t="s">
        <v>51</v>
      </c>
      <c r="E534" s="75" t="s">
        <v>103</v>
      </c>
      <c r="F534" s="76" t="s">
        <v>2282</v>
      </c>
      <c r="G534" s="77" t="s">
        <v>1050</v>
      </c>
      <c r="H534" s="78" t="s">
        <v>2283</v>
      </c>
      <c r="I534" s="75" t="s">
        <v>107</v>
      </c>
      <c r="J534" s="128">
        <v>2014</v>
      </c>
      <c r="K534" s="80" t="s">
        <v>57</v>
      </c>
      <c r="L534" s="81">
        <v>3</v>
      </c>
      <c r="M534" s="82" t="s">
        <v>127</v>
      </c>
      <c r="N534" s="83" t="s">
        <v>58</v>
      </c>
      <c r="O534" s="84" t="s">
        <v>58</v>
      </c>
      <c r="P534" s="85" t="s">
        <v>1060</v>
      </c>
      <c r="Q534" s="86" t="s">
        <v>2284</v>
      </c>
      <c r="R534" s="87" t="s">
        <v>61</v>
      </c>
      <c r="S534" s="88">
        <f t="shared" si="24"/>
        <v>66.666666666666671</v>
      </c>
      <c r="T534" s="89">
        <v>80</v>
      </c>
      <c r="U534" s="90"/>
      <c r="V534" s="91"/>
      <c r="W534" s="92">
        <f t="shared" si="25"/>
        <v>0</v>
      </c>
      <c r="X534" s="93">
        <f t="shared" si="26"/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 t="s">
        <v>48</v>
      </c>
      <c r="B535" s="72" t="s">
        <v>62</v>
      </c>
      <c r="C535" s="73" t="s">
        <v>50</v>
      </c>
      <c r="D535" s="74" t="s">
        <v>51</v>
      </c>
      <c r="E535" s="75" t="s">
        <v>103</v>
      </c>
      <c r="F535" s="76" t="s">
        <v>2282</v>
      </c>
      <c r="G535" s="77" t="s">
        <v>2793</v>
      </c>
      <c r="H535" s="78" t="s">
        <v>2794</v>
      </c>
      <c r="I535" s="75" t="s">
        <v>107</v>
      </c>
      <c r="J535" s="128">
        <v>2015</v>
      </c>
      <c r="K535" s="80" t="s">
        <v>57</v>
      </c>
      <c r="L535" s="81">
        <v>6</v>
      </c>
      <c r="M535" s="82" t="s">
        <v>127</v>
      </c>
      <c r="N535" s="83" t="s">
        <v>58</v>
      </c>
      <c r="O535" s="84" t="s">
        <v>58</v>
      </c>
      <c r="P535" s="85" t="s">
        <v>2795</v>
      </c>
      <c r="Q535" s="86" t="s">
        <v>2796</v>
      </c>
      <c r="R535" s="87" t="s">
        <v>61</v>
      </c>
      <c r="S535" s="88">
        <f t="shared" si="24"/>
        <v>41.666666666666671</v>
      </c>
      <c r="T535" s="89">
        <v>50</v>
      </c>
      <c r="U535" s="90"/>
      <c r="V535" s="91"/>
      <c r="W535" s="92">
        <f t="shared" si="25"/>
        <v>0</v>
      </c>
      <c r="X535" s="93">
        <f t="shared" si="26"/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 t="s">
        <v>48</v>
      </c>
      <c r="B536" s="72" t="s">
        <v>62</v>
      </c>
      <c r="C536" s="73" t="s">
        <v>50</v>
      </c>
      <c r="D536" s="74" t="s">
        <v>51</v>
      </c>
      <c r="E536" s="75" t="s">
        <v>103</v>
      </c>
      <c r="F536" s="76" t="s">
        <v>2282</v>
      </c>
      <c r="G536" s="77" t="s">
        <v>2793</v>
      </c>
      <c r="H536" s="78" t="s">
        <v>2794</v>
      </c>
      <c r="I536" s="75" t="s">
        <v>107</v>
      </c>
      <c r="J536" s="128">
        <v>2016</v>
      </c>
      <c r="K536" s="80" t="s">
        <v>57</v>
      </c>
      <c r="L536" s="81">
        <v>6</v>
      </c>
      <c r="M536" s="82" t="s">
        <v>127</v>
      </c>
      <c r="N536" s="83" t="s">
        <v>58</v>
      </c>
      <c r="O536" s="84" t="s">
        <v>58</v>
      </c>
      <c r="P536" s="85" t="s">
        <v>2795</v>
      </c>
      <c r="Q536" s="86" t="s">
        <v>2797</v>
      </c>
      <c r="R536" s="87" t="s">
        <v>61</v>
      </c>
      <c r="S536" s="88">
        <f t="shared" si="24"/>
        <v>45.833333333333336</v>
      </c>
      <c r="T536" s="89">
        <v>55</v>
      </c>
      <c r="U536" s="90"/>
      <c r="V536" s="91"/>
      <c r="W536" s="92">
        <f t="shared" si="25"/>
        <v>0</v>
      </c>
      <c r="X536" s="93">
        <f t="shared" si="26"/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 t="s">
        <v>48</v>
      </c>
      <c r="B537" s="72" t="s">
        <v>62</v>
      </c>
      <c r="C537" s="73" t="s">
        <v>50</v>
      </c>
      <c r="D537" s="74" t="s">
        <v>51</v>
      </c>
      <c r="E537" s="75" t="s">
        <v>103</v>
      </c>
      <c r="F537" s="76" t="s">
        <v>104</v>
      </c>
      <c r="G537" s="77" t="s">
        <v>105</v>
      </c>
      <c r="H537" s="78" t="s">
        <v>106</v>
      </c>
      <c r="I537" s="75" t="s">
        <v>107</v>
      </c>
      <c r="J537" s="128">
        <v>2002</v>
      </c>
      <c r="K537" s="80" t="s">
        <v>57</v>
      </c>
      <c r="L537" s="81">
        <v>1</v>
      </c>
      <c r="M537" s="82" t="s">
        <v>58</v>
      </c>
      <c r="N537" s="83" t="s">
        <v>58</v>
      </c>
      <c r="O537" s="84" t="s">
        <v>58</v>
      </c>
      <c r="P537" s="85" t="s">
        <v>108</v>
      </c>
      <c r="Q537" s="86" t="s">
        <v>109</v>
      </c>
      <c r="R537" s="87" t="s">
        <v>61</v>
      </c>
      <c r="S537" s="88">
        <f t="shared" si="24"/>
        <v>75</v>
      </c>
      <c r="T537" s="89">
        <v>90</v>
      </c>
      <c r="U537" s="90"/>
      <c r="V537" s="91"/>
      <c r="W537" s="92">
        <f t="shared" si="25"/>
        <v>0</v>
      </c>
      <c r="X537" s="93">
        <f t="shared" si="26"/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 t="s">
        <v>48</v>
      </c>
      <c r="B538" s="72" t="s">
        <v>62</v>
      </c>
      <c r="C538" s="73" t="s">
        <v>50</v>
      </c>
      <c r="D538" s="74" t="s">
        <v>51</v>
      </c>
      <c r="E538" s="75" t="s">
        <v>103</v>
      </c>
      <c r="F538" s="76" t="s">
        <v>104</v>
      </c>
      <c r="G538" s="77" t="s">
        <v>105</v>
      </c>
      <c r="H538" s="78" t="s">
        <v>1410</v>
      </c>
      <c r="I538" s="75" t="s">
        <v>107</v>
      </c>
      <c r="J538" s="128">
        <v>2002</v>
      </c>
      <c r="K538" s="80" t="s">
        <v>57</v>
      </c>
      <c r="L538" s="81">
        <v>1</v>
      </c>
      <c r="M538" s="82" t="s">
        <v>58</v>
      </c>
      <c r="N538" s="83" t="s">
        <v>58</v>
      </c>
      <c r="O538" s="84" t="s">
        <v>58</v>
      </c>
      <c r="P538" s="85" t="s">
        <v>1411</v>
      </c>
      <c r="Q538" s="86" t="s">
        <v>1412</v>
      </c>
      <c r="R538" s="87" t="s">
        <v>61</v>
      </c>
      <c r="S538" s="88">
        <f t="shared" si="24"/>
        <v>83.333333333333343</v>
      </c>
      <c r="T538" s="89">
        <v>100</v>
      </c>
      <c r="U538" s="90"/>
      <c r="V538" s="91"/>
      <c r="W538" s="92">
        <f t="shared" si="25"/>
        <v>0</v>
      </c>
      <c r="X538" s="93">
        <f t="shared" si="26"/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 t="s">
        <v>48</v>
      </c>
      <c r="B539" s="72" t="s">
        <v>62</v>
      </c>
      <c r="C539" s="73" t="s">
        <v>50</v>
      </c>
      <c r="D539" s="74" t="s">
        <v>51</v>
      </c>
      <c r="E539" s="75" t="s">
        <v>103</v>
      </c>
      <c r="F539" s="76" t="s">
        <v>104</v>
      </c>
      <c r="G539" s="77" t="s">
        <v>2581</v>
      </c>
      <c r="H539" s="78" t="s">
        <v>2582</v>
      </c>
      <c r="I539" s="75" t="s">
        <v>107</v>
      </c>
      <c r="J539" s="128">
        <v>2011</v>
      </c>
      <c r="K539" s="80" t="s">
        <v>57</v>
      </c>
      <c r="L539" s="81">
        <v>5</v>
      </c>
      <c r="M539" s="82" t="s">
        <v>71</v>
      </c>
      <c r="N539" s="83" t="s">
        <v>58</v>
      </c>
      <c r="O539" s="84" t="s">
        <v>58</v>
      </c>
      <c r="P539" s="85" t="s">
        <v>430</v>
      </c>
      <c r="Q539" s="86" t="s">
        <v>2583</v>
      </c>
      <c r="R539" s="87" t="s">
        <v>87</v>
      </c>
      <c r="S539" s="88">
        <f t="shared" si="24"/>
        <v>83.333333333333343</v>
      </c>
      <c r="T539" s="89">
        <v>100</v>
      </c>
      <c r="U539" s="90"/>
      <c r="V539" s="91"/>
      <c r="W539" s="92">
        <f t="shared" si="25"/>
        <v>0</v>
      </c>
      <c r="X539" s="93">
        <f t="shared" si="26"/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 t="s">
        <v>48</v>
      </c>
      <c r="B540" s="72" t="s">
        <v>62</v>
      </c>
      <c r="C540" s="73" t="s">
        <v>50</v>
      </c>
      <c r="D540" s="74" t="s">
        <v>51</v>
      </c>
      <c r="E540" s="75" t="s">
        <v>103</v>
      </c>
      <c r="F540" s="76" t="s">
        <v>104</v>
      </c>
      <c r="G540" s="77" t="s">
        <v>1128</v>
      </c>
      <c r="H540" s="78" t="s">
        <v>1931</v>
      </c>
      <c r="I540" s="75" t="s">
        <v>107</v>
      </c>
      <c r="J540" s="128">
        <v>2008</v>
      </c>
      <c r="K540" s="80" t="s">
        <v>57</v>
      </c>
      <c r="L540" s="81">
        <v>2</v>
      </c>
      <c r="M540" s="82" t="s">
        <v>127</v>
      </c>
      <c r="N540" s="83" t="s">
        <v>58</v>
      </c>
      <c r="O540" s="84" t="s">
        <v>58</v>
      </c>
      <c r="P540" s="85" t="s">
        <v>1144</v>
      </c>
      <c r="Q540" s="86" t="s">
        <v>1932</v>
      </c>
      <c r="R540" s="87" t="s">
        <v>61</v>
      </c>
      <c r="S540" s="88">
        <f t="shared" si="24"/>
        <v>45.833333333333336</v>
      </c>
      <c r="T540" s="89">
        <v>55</v>
      </c>
      <c r="U540" s="90"/>
      <c r="V540" s="91"/>
      <c r="W540" s="92">
        <f t="shared" si="25"/>
        <v>0</v>
      </c>
      <c r="X540" s="93">
        <f t="shared" si="26"/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 t="s">
        <v>48</v>
      </c>
      <c r="B541" s="72" t="s">
        <v>62</v>
      </c>
      <c r="C541" s="73" t="s">
        <v>50</v>
      </c>
      <c r="D541" s="74" t="s">
        <v>51</v>
      </c>
      <c r="E541" s="75" t="s">
        <v>103</v>
      </c>
      <c r="F541" s="76" t="s">
        <v>104</v>
      </c>
      <c r="G541" s="77" t="s">
        <v>1128</v>
      </c>
      <c r="H541" s="78" t="s">
        <v>1933</v>
      </c>
      <c r="I541" s="75" t="s">
        <v>107</v>
      </c>
      <c r="J541" s="128">
        <v>2008</v>
      </c>
      <c r="K541" s="80" t="s">
        <v>57</v>
      </c>
      <c r="L541" s="81">
        <v>2</v>
      </c>
      <c r="M541" s="82" t="s">
        <v>127</v>
      </c>
      <c r="N541" s="83" t="s">
        <v>58</v>
      </c>
      <c r="O541" s="84" t="s">
        <v>58</v>
      </c>
      <c r="P541" s="85" t="s">
        <v>1144</v>
      </c>
      <c r="Q541" s="86" t="s">
        <v>1934</v>
      </c>
      <c r="R541" s="87" t="s">
        <v>61</v>
      </c>
      <c r="S541" s="88">
        <f t="shared" si="24"/>
        <v>58.333333333333336</v>
      </c>
      <c r="T541" s="89">
        <v>70</v>
      </c>
      <c r="U541" s="90"/>
      <c r="V541" s="91"/>
      <c r="W541" s="92">
        <f t="shared" si="25"/>
        <v>0</v>
      </c>
      <c r="X541" s="93">
        <f t="shared" si="26"/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 t="s">
        <v>48</v>
      </c>
      <c r="B542" s="72" t="s">
        <v>62</v>
      </c>
      <c r="C542" s="73" t="s">
        <v>50</v>
      </c>
      <c r="D542" s="74" t="s">
        <v>51</v>
      </c>
      <c r="E542" s="75" t="s">
        <v>103</v>
      </c>
      <c r="F542" s="76" t="s">
        <v>104</v>
      </c>
      <c r="G542" s="77" t="s">
        <v>1128</v>
      </c>
      <c r="H542" s="78" t="s">
        <v>1935</v>
      </c>
      <c r="I542" s="75" t="s">
        <v>107</v>
      </c>
      <c r="J542" s="128">
        <v>2008</v>
      </c>
      <c r="K542" s="80" t="s">
        <v>57</v>
      </c>
      <c r="L542" s="81">
        <v>2</v>
      </c>
      <c r="M542" s="82" t="s">
        <v>127</v>
      </c>
      <c r="N542" s="83" t="s">
        <v>58</v>
      </c>
      <c r="O542" s="84" t="s">
        <v>58</v>
      </c>
      <c r="P542" s="85" t="s">
        <v>1144</v>
      </c>
      <c r="Q542" s="86" t="s">
        <v>1936</v>
      </c>
      <c r="R542" s="87" t="s">
        <v>61</v>
      </c>
      <c r="S542" s="88">
        <f t="shared" si="24"/>
        <v>58.333333333333336</v>
      </c>
      <c r="T542" s="89">
        <v>70</v>
      </c>
      <c r="U542" s="90"/>
      <c r="V542" s="91"/>
      <c r="W542" s="92">
        <f t="shared" si="25"/>
        <v>0</v>
      </c>
      <c r="X542" s="93">
        <f t="shared" si="26"/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 t="s">
        <v>48</v>
      </c>
      <c r="B543" s="72" t="s">
        <v>49</v>
      </c>
      <c r="C543" s="73" t="s">
        <v>50</v>
      </c>
      <c r="D543" s="74" t="s">
        <v>51</v>
      </c>
      <c r="E543" s="75" t="s">
        <v>103</v>
      </c>
      <c r="F543" s="76" t="s">
        <v>796</v>
      </c>
      <c r="G543" s="77" t="s">
        <v>797</v>
      </c>
      <c r="H543" s="78" t="s">
        <v>798</v>
      </c>
      <c r="I543" s="75" t="s">
        <v>147</v>
      </c>
      <c r="J543" s="128">
        <v>1998</v>
      </c>
      <c r="K543" s="80" t="s">
        <v>57</v>
      </c>
      <c r="L543" s="81">
        <v>1</v>
      </c>
      <c r="M543" s="82" t="s">
        <v>172</v>
      </c>
      <c r="N543" s="83" t="s">
        <v>58</v>
      </c>
      <c r="O543" s="84" t="s">
        <v>58</v>
      </c>
      <c r="P543" s="85" t="s">
        <v>799</v>
      </c>
      <c r="Q543" s="86" t="s">
        <v>800</v>
      </c>
      <c r="R543" s="87" t="s">
        <v>61</v>
      </c>
      <c r="S543" s="88">
        <f t="shared" si="24"/>
        <v>316.66666666666669</v>
      </c>
      <c r="T543" s="89">
        <v>380</v>
      </c>
      <c r="U543" s="90"/>
      <c r="V543" s="91"/>
      <c r="W543" s="92">
        <f t="shared" si="25"/>
        <v>0</v>
      </c>
      <c r="X543" s="93">
        <f t="shared" si="26"/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 t="s">
        <v>48</v>
      </c>
      <c r="B544" s="72" t="s">
        <v>49</v>
      </c>
      <c r="C544" s="73" t="s">
        <v>50</v>
      </c>
      <c r="D544" s="74" t="s">
        <v>51</v>
      </c>
      <c r="E544" s="75" t="s">
        <v>103</v>
      </c>
      <c r="F544" s="76" t="s">
        <v>796</v>
      </c>
      <c r="G544" s="77" t="s">
        <v>829</v>
      </c>
      <c r="H544" s="78" t="s">
        <v>830</v>
      </c>
      <c r="I544" s="75" t="s">
        <v>147</v>
      </c>
      <c r="J544" s="128">
        <v>2014</v>
      </c>
      <c r="K544" s="80" t="s">
        <v>57</v>
      </c>
      <c r="L544" s="81">
        <v>1</v>
      </c>
      <c r="M544" s="82" t="s">
        <v>127</v>
      </c>
      <c r="N544" s="83" t="s">
        <v>58</v>
      </c>
      <c r="O544" s="84" t="s">
        <v>58</v>
      </c>
      <c r="P544" s="85" t="s">
        <v>233</v>
      </c>
      <c r="Q544" s="86" t="s">
        <v>831</v>
      </c>
      <c r="R544" s="87" t="s">
        <v>61</v>
      </c>
      <c r="S544" s="88">
        <f t="shared" si="24"/>
        <v>433.33333333333337</v>
      </c>
      <c r="T544" s="89">
        <v>520</v>
      </c>
      <c r="U544" s="90"/>
      <c r="V544" s="91"/>
      <c r="W544" s="92">
        <f t="shared" si="25"/>
        <v>0</v>
      </c>
      <c r="X544" s="93">
        <f t="shared" si="26"/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 t="s">
        <v>48</v>
      </c>
      <c r="B545" s="72" t="s">
        <v>49</v>
      </c>
      <c r="C545" s="73" t="s">
        <v>50</v>
      </c>
      <c r="D545" s="74" t="s">
        <v>51</v>
      </c>
      <c r="E545" s="75" t="s">
        <v>103</v>
      </c>
      <c r="F545" s="76" t="s">
        <v>796</v>
      </c>
      <c r="G545" s="77" t="s">
        <v>1658</v>
      </c>
      <c r="H545" s="78" t="s">
        <v>1659</v>
      </c>
      <c r="I545" s="75" t="s">
        <v>147</v>
      </c>
      <c r="J545" s="128">
        <v>2015</v>
      </c>
      <c r="K545" s="80" t="s">
        <v>57</v>
      </c>
      <c r="L545" s="81">
        <v>2</v>
      </c>
      <c r="M545" s="82" t="s">
        <v>127</v>
      </c>
      <c r="N545" s="83" t="s">
        <v>58</v>
      </c>
      <c r="O545" s="84" t="s">
        <v>58</v>
      </c>
      <c r="P545" s="85" t="s">
        <v>473</v>
      </c>
      <c r="Q545" s="86" t="s">
        <v>1660</v>
      </c>
      <c r="R545" s="87" t="s">
        <v>87</v>
      </c>
      <c r="S545" s="88">
        <f t="shared" si="24"/>
        <v>245.83333333333334</v>
      </c>
      <c r="T545" s="89">
        <v>295</v>
      </c>
      <c r="U545" s="90"/>
      <c r="V545" s="91"/>
      <c r="W545" s="92">
        <f t="shared" si="25"/>
        <v>0</v>
      </c>
      <c r="X545" s="93">
        <f t="shared" si="26"/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 t="s">
        <v>48</v>
      </c>
      <c r="B546" s="72" t="s">
        <v>49</v>
      </c>
      <c r="C546" s="73" t="s">
        <v>50</v>
      </c>
      <c r="D546" s="74" t="s">
        <v>51</v>
      </c>
      <c r="E546" s="75" t="s">
        <v>103</v>
      </c>
      <c r="F546" s="76" t="s">
        <v>796</v>
      </c>
      <c r="G546" s="77" t="s">
        <v>477</v>
      </c>
      <c r="H546" s="78" t="s">
        <v>1453</v>
      </c>
      <c r="I546" s="75" t="s">
        <v>147</v>
      </c>
      <c r="J546" s="128">
        <v>1985</v>
      </c>
      <c r="K546" s="80" t="s">
        <v>57</v>
      </c>
      <c r="L546" s="81">
        <v>1</v>
      </c>
      <c r="M546" s="82" t="s">
        <v>58</v>
      </c>
      <c r="N546" s="83" t="s">
        <v>58</v>
      </c>
      <c r="O546" s="84" t="s">
        <v>58</v>
      </c>
      <c r="P546" s="85" t="s">
        <v>640</v>
      </c>
      <c r="Q546" s="86" t="s">
        <v>1454</v>
      </c>
      <c r="R546" s="87" t="s">
        <v>61</v>
      </c>
      <c r="S546" s="88">
        <f t="shared" si="24"/>
        <v>208.33333333333334</v>
      </c>
      <c r="T546" s="89">
        <v>250</v>
      </c>
      <c r="U546" s="90"/>
      <c r="V546" s="91"/>
      <c r="W546" s="92">
        <f t="shared" si="25"/>
        <v>0</v>
      </c>
      <c r="X546" s="93">
        <f t="shared" si="26"/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 t="s">
        <v>48</v>
      </c>
      <c r="B547" s="72" t="s">
        <v>62</v>
      </c>
      <c r="C547" s="73" t="s">
        <v>50</v>
      </c>
      <c r="D547" s="74" t="s">
        <v>51</v>
      </c>
      <c r="E547" s="75" t="s">
        <v>103</v>
      </c>
      <c r="F547" s="76" t="s">
        <v>655</v>
      </c>
      <c r="G547" s="77" t="s">
        <v>1050</v>
      </c>
      <c r="H547" s="78" t="s">
        <v>1077</v>
      </c>
      <c r="I547" s="75" t="s">
        <v>107</v>
      </c>
      <c r="J547" s="128">
        <v>2010</v>
      </c>
      <c r="K547" s="80" t="s">
        <v>57</v>
      </c>
      <c r="L547" s="81">
        <v>1</v>
      </c>
      <c r="M547" s="82" t="s">
        <v>127</v>
      </c>
      <c r="N547" s="83" t="s">
        <v>58</v>
      </c>
      <c r="O547" s="84" t="s">
        <v>58</v>
      </c>
      <c r="P547" s="85" t="s">
        <v>1060</v>
      </c>
      <c r="Q547" s="86" t="s">
        <v>1078</v>
      </c>
      <c r="R547" s="87" t="s">
        <v>61</v>
      </c>
      <c r="S547" s="88">
        <f t="shared" si="24"/>
        <v>83.333333333333343</v>
      </c>
      <c r="T547" s="89">
        <v>100</v>
      </c>
      <c r="U547" s="90"/>
      <c r="V547" s="91"/>
      <c r="W547" s="92">
        <f t="shared" si="25"/>
        <v>0</v>
      </c>
      <c r="X547" s="93">
        <f t="shared" si="26"/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 t="s">
        <v>48</v>
      </c>
      <c r="B548" s="72" t="s">
        <v>62</v>
      </c>
      <c r="C548" s="73" t="s">
        <v>50</v>
      </c>
      <c r="D548" s="74" t="s">
        <v>51</v>
      </c>
      <c r="E548" s="75" t="s">
        <v>103</v>
      </c>
      <c r="F548" s="76" t="s">
        <v>655</v>
      </c>
      <c r="G548" s="77" t="s">
        <v>1050</v>
      </c>
      <c r="H548" s="78" t="s">
        <v>1077</v>
      </c>
      <c r="I548" s="75" t="s">
        <v>107</v>
      </c>
      <c r="J548" s="128">
        <v>2011</v>
      </c>
      <c r="K548" s="80" t="s">
        <v>57</v>
      </c>
      <c r="L548" s="81">
        <v>6</v>
      </c>
      <c r="M548" s="82" t="s">
        <v>127</v>
      </c>
      <c r="N548" s="83" t="s">
        <v>58</v>
      </c>
      <c r="O548" s="84" t="s">
        <v>58</v>
      </c>
      <c r="P548" s="85" t="s">
        <v>1051</v>
      </c>
      <c r="Q548" s="86" t="s">
        <v>2787</v>
      </c>
      <c r="R548" s="87" t="s">
        <v>61</v>
      </c>
      <c r="S548" s="88">
        <f t="shared" si="24"/>
        <v>66.666666666666671</v>
      </c>
      <c r="T548" s="89">
        <v>80</v>
      </c>
      <c r="U548" s="90"/>
      <c r="V548" s="91"/>
      <c r="W548" s="92">
        <f t="shared" si="25"/>
        <v>0</v>
      </c>
      <c r="X548" s="93">
        <f t="shared" si="26"/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 t="s">
        <v>48</v>
      </c>
      <c r="B549" s="72" t="s">
        <v>62</v>
      </c>
      <c r="C549" s="73" t="s">
        <v>50</v>
      </c>
      <c r="D549" s="74" t="s">
        <v>51</v>
      </c>
      <c r="E549" s="75" t="s">
        <v>103</v>
      </c>
      <c r="F549" s="76" t="s">
        <v>655</v>
      </c>
      <c r="G549" s="77" t="s">
        <v>1050</v>
      </c>
      <c r="H549" s="78" t="s">
        <v>1077</v>
      </c>
      <c r="I549" s="75" t="s">
        <v>107</v>
      </c>
      <c r="J549" s="128">
        <v>2012</v>
      </c>
      <c r="K549" s="80" t="s">
        <v>57</v>
      </c>
      <c r="L549" s="81">
        <v>3</v>
      </c>
      <c r="M549" s="82" t="s">
        <v>127</v>
      </c>
      <c r="N549" s="83" t="s">
        <v>58</v>
      </c>
      <c r="O549" s="84" t="s">
        <v>58</v>
      </c>
      <c r="P549" s="85" t="s">
        <v>1924</v>
      </c>
      <c r="Q549" s="86" t="s">
        <v>2285</v>
      </c>
      <c r="R549" s="87" t="s">
        <v>61</v>
      </c>
      <c r="S549" s="88">
        <f t="shared" si="24"/>
        <v>83.333333333333343</v>
      </c>
      <c r="T549" s="89">
        <v>100</v>
      </c>
      <c r="U549" s="90"/>
      <c r="V549" s="91"/>
      <c r="W549" s="92">
        <f t="shared" si="25"/>
        <v>0</v>
      </c>
      <c r="X549" s="93">
        <f t="shared" si="26"/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 t="s">
        <v>48</v>
      </c>
      <c r="B550" s="72" t="s">
        <v>62</v>
      </c>
      <c r="C550" s="73" t="s">
        <v>50</v>
      </c>
      <c r="D550" s="74" t="s">
        <v>51</v>
      </c>
      <c r="E550" s="75" t="s">
        <v>103</v>
      </c>
      <c r="F550" s="76" t="s">
        <v>655</v>
      </c>
      <c r="G550" s="77" t="s">
        <v>1050</v>
      </c>
      <c r="H550" s="78" t="s">
        <v>1077</v>
      </c>
      <c r="I550" s="75" t="s">
        <v>107</v>
      </c>
      <c r="J550" s="128">
        <v>2013</v>
      </c>
      <c r="K550" s="80" t="s">
        <v>57</v>
      </c>
      <c r="L550" s="81">
        <v>1</v>
      </c>
      <c r="M550" s="82" t="s">
        <v>127</v>
      </c>
      <c r="N550" s="83" t="s">
        <v>58</v>
      </c>
      <c r="O550" s="84" t="s">
        <v>58</v>
      </c>
      <c r="P550" s="85" t="s">
        <v>1060</v>
      </c>
      <c r="Q550" s="86" t="s">
        <v>1079</v>
      </c>
      <c r="R550" s="87" t="s">
        <v>61</v>
      </c>
      <c r="S550" s="88">
        <f t="shared" si="24"/>
        <v>70.833333333333343</v>
      </c>
      <c r="T550" s="89">
        <v>85</v>
      </c>
      <c r="U550" s="90"/>
      <c r="V550" s="91"/>
      <c r="W550" s="92">
        <f t="shared" si="25"/>
        <v>0</v>
      </c>
      <c r="X550" s="93">
        <f t="shared" si="26"/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 t="s">
        <v>48</v>
      </c>
      <c r="B551" s="72" t="s">
        <v>62</v>
      </c>
      <c r="C551" s="73" t="s">
        <v>50</v>
      </c>
      <c r="D551" s="74" t="s">
        <v>51</v>
      </c>
      <c r="E551" s="75" t="s">
        <v>103</v>
      </c>
      <c r="F551" s="76" t="s">
        <v>655</v>
      </c>
      <c r="G551" s="77" t="s">
        <v>1098</v>
      </c>
      <c r="H551" s="78" t="s">
        <v>1914</v>
      </c>
      <c r="I551" s="75" t="s">
        <v>107</v>
      </c>
      <c r="J551" s="128">
        <v>2005</v>
      </c>
      <c r="K551" s="80" t="s">
        <v>57</v>
      </c>
      <c r="L551" s="81">
        <v>2</v>
      </c>
      <c r="M551" s="82" t="s">
        <v>127</v>
      </c>
      <c r="N551" s="83" t="s">
        <v>58</v>
      </c>
      <c r="O551" s="84" t="s">
        <v>73</v>
      </c>
      <c r="P551" s="85" t="s">
        <v>1099</v>
      </c>
      <c r="Q551" s="86" t="s">
        <v>1915</v>
      </c>
      <c r="R551" s="87" t="s">
        <v>61</v>
      </c>
      <c r="S551" s="88">
        <f t="shared" si="24"/>
        <v>112.5</v>
      </c>
      <c r="T551" s="89">
        <v>135</v>
      </c>
      <c r="U551" s="90"/>
      <c r="V551" s="91"/>
      <c r="W551" s="92">
        <f t="shared" si="25"/>
        <v>0</v>
      </c>
      <c r="X551" s="93">
        <f t="shared" si="26"/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 t="s">
        <v>48</v>
      </c>
      <c r="B552" s="72" t="s">
        <v>62</v>
      </c>
      <c r="C552" s="73" t="s">
        <v>50</v>
      </c>
      <c r="D552" s="74" t="s">
        <v>51</v>
      </c>
      <c r="E552" s="75" t="s">
        <v>103</v>
      </c>
      <c r="F552" s="76" t="s">
        <v>655</v>
      </c>
      <c r="G552" s="77" t="s">
        <v>1098</v>
      </c>
      <c r="H552" s="78" t="s">
        <v>1129</v>
      </c>
      <c r="I552" s="75" t="s">
        <v>107</v>
      </c>
      <c r="J552" s="128">
        <v>2011</v>
      </c>
      <c r="K552" s="80" t="s">
        <v>57</v>
      </c>
      <c r="L552" s="81">
        <v>3</v>
      </c>
      <c r="M552" s="82" t="s">
        <v>127</v>
      </c>
      <c r="N552" s="83" t="s">
        <v>58</v>
      </c>
      <c r="O552" s="84" t="s">
        <v>58</v>
      </c>
      <c r="P552" s="85" t="s">
        <v>1912</v>
      </c>
      <c r="Q552" s="86" t="s">
        <v>2292</v>
      </c>
      <c r="R552" s="87" t="s">
        <v>61</v>
      </c>
      <c r="S552" s="88">
        <f t="shared" si="24"/>
        <v>66.666666666666671</v>
      </c>
      <c r="T552" s="89">
        <v>80</v>
      </c>
      <c r="U552" s="90"/>
      <c r="V552" s="91"/>
      <c r="W552" s="92">
        <f t="shared" si="25"/>
        <v>0</v>
      </c>
      <c r="X552" s="93">
        <f t="shared" si="26"/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 t="s">
        <v>48</v>
      </c>
      <c r="B553" s="72" t="s">
        <v>62</v>
      </c>
      <c r="C553" s="73" t="s">
        <v>50</v>
      </c>
      <c r="D553" s="74" t="s">
        <v>51</v>
      </c>
      <c r="E553" s="75" t="s">
        <v>103</v>
      </c>
      <c r="F553" s="76" t="s">
        <v>655</v>
      </c>
      <c r="G553" s="77" t="s">
        <v>1098</v>
      </c>
      <c r="H553" s="78" t="s">
        <v>1129</v>
      </c>
      <c r="I553" s="75" t="s">
        <v>107</v>
      </c>
      <c r="J553" s="128">
        <v>2012</v>
      </c>
      <c r="K553" s="80" t="s">
        <v>57</v>
      </c>
      <c r="L553" s="81">
        <v>3</v>
      </c>
      <c r="M553" s="82" t="s">
        <v>127</v>
      </c>
      <c r="N553" s="83" t="s">
        <v>58</v>
      </c>
      <c r="O553" s="84" t="s">
        <v>58</v>
      </c>
      <c r="P553" s="85" t="s">
        <v>2293</v>
      </c>
      <c r="Q553" s="86" t="s">
        <v>2294</v>
      </c>
      <c r="R553" s="87" t="s">
        <v>61</v>
      </c>
      <c r="S553" s="88">
        <f t="shared" si="24"/>
        <v>79.166666666666671</v>
      </c>
      <c r="T553" s="89">
        <v>95</v>
      </c>
      <c r="U553" s="90"/>
      <c r="V553" s="91"/>
      <c r="W553" s="92">
        <f t="shared" si="25"/>
        <v>0</v>
      </c>
      <c r="X553" s="93">
        <f t="shared" si="26"/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 t="s">
        <v>48</v>
      </c>
      <c r="B554" s="72" t="s">
        <v>62</v>
      </c>
      <c r="C554" s="73" t="s">
        <v>50</v>
      </c>
      <c r="D554" s="74" t="s">
        <v>51</v>
      </c>
      <c r="E554" s="75" t="s">
        <v>103</v>
      </c>
      <c r="F554" s="76" t="s">
        <v>655</v>
      </c>
      <c r="G554" s="77" t="s">
        <v>1098</v>
      </c>
      <c r="H554" s="78" t="s">
        <v>1129</v>
      </c>
      <c r="I554" s="75" t="s">
        <v>107</v>
      </c>
      <c r="J554" s="128">
        <v>2013</v>
      </c>
      <c r="K554" s="80" t="s">
        <v>57</v>
      </c>
      <c r="L554" s="81">
        <v>3</v>
      </c>
      <c r="M554" s="82" t="s">
        <v>127</v>
      </c>
      <c r="N554" s="83" t="s">
        <v>58</v>
      </c>
      <c r="O554" s="84" t="s">
        <v>58</v>
      </c>
      <c r="P554" s="85" t="s">
        <v>1912</v>
      </c>
      <c r="Q554" s="86" t="s">
        <v>2295</v>
      </c>
      <c r="R554" s="87" t="s">
        <v>61</v>
      </c>
      <c r="S554" s="88">
        <f t="shared" si="24"/>
        <v>79.166666666666671</v>
      </c>
      <c r="T554" s="89">
        <v>95</v>
      </c>
      <c r="U554" s="90"/>
      <c r="V554" s="91"/>
      <c r="W554" s="92">
        <f t="shared" si="25"/>
        <v>0</v>
      </c>
      <c r="X554" s="93">
        <f t="shared" si="26"/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 t="s">
        <v>48</v>
      </c>
      <c r="B555" s="72" t="s">
        <v>62</v>
      </c>
      <c r="C555" s="73" t="s">
        <v>50</v>
      </c>
      <c r="D555" s="74" t="s">
        <v>51</v>
      </c>
      <c r="E555" s="75" t="s">
        <v>103</v>
      </c>
      <c r="F555" s="76" t="s">
        <v>655</v>
      </c>
      <c r="G555" s="77" t="s">
        <v>1098</v>
      </c>
      <c r="H555" s="78" t="s">
        <v>1129</v>
      </c>
      <c r="I555" s="75" t="s">
        <v>107</v>
      </c>
      <c r="J555" s="128">
        <v>2014</v>
      </c>
      <c r="K555" s="80" t="s">
        <v>57</v>
      </c>
      <c r="L555" s="81">
        <v>6</v>
      </c>
      <c r="M555" s="82" t="s">
        <v>127</v>
      </c>
      <c r="N555" s="83" t="s">
        <v>58</v>
      </c>
      <c r="O555" s="84" t="s">
        <v>58</v>
      </c>
      <c r="P555" s="85" t="s">
        <v>2293</v>
      </c>
      <c r="Q555" s="86" t="s">
        <v>2788</v>
      </c>
      <c r="R555" s="87" t="s">
        <v>61</v>
      </c>
      <c r="S555" s="88">
        <f t="shared" si="24"/>
        <v>66.666666666666671</v>
      </c>
      <c r="T555" s="89">
        <v>80</v>
      </c>
      <c r="U555" s="90"/>
      <c r="V555" s="91"/>
      <c r="W555" s="92">
        <f t="shared" si="25"/>
        <v>0</v>
      </c>
      <c r="X555" s="93">
        <f t="shared" si="26"/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 t="s">
        <v>48</v>
      </c>
      <c r="B556" s="72" t="s">
        <v>62</v>
      </c>
      <c r="C556" s="73" t="s">
        <v>50</v>
      </c>
      <c r="D556" s="74" t="s">
        <v>51</v>
      </c>
      <c r="E556" s="75" t="s">
        <v>103</v>
      </c>
      <c r="F556" s="76" t="s">
        <v>655</v>
      </c>
      <c r="G556" s="77" t="s">
        <v>1128</v>
      </c>
      <c r="H556" s="78" t="s">
        <v>1138</v>
      </c>
      <c r="I556" s="75" t="s">
        <v>107</v>
      </c>
      <c r="J556" s="128">
        <v>2010</v>
      </c>
      <c r="K556" s="80" t="s">
        <v>171</v>
      </c>
      <c r="L556" s="81">
        <v>1</v>
      </c>
      <c r="M556" s="82" t="s">
        <v>127</v>
      </c>
      <c r="N556" s="83" t="s">
        <v>58</v>
      </c>
      <c r="O556" s="84" t="s">
        <v>314</v>
      </c>
      <c r="P556" s="85" t="s">
        <v>1136</v>
      </c>
      <c r="Q556" s="86" t="s">
        <v>1139</v>
      </c>
      <c r="R556" s="87" t="s">
        <v>61</v>
      </c>
      <c r="S556" s="88">
        <f t="shared" si="24"/>
        <v>183.33333333333334</v>
      </c>
      <c r="T556" s="89">
        <v>220</v>
      </c>
      <c r="U556" s="90"/>
      <c r="V556" s="91"/>
      <c r="W556" s="92">
        <f t="shared" si="25"/>
        <v>0</v>
      </c>
      <c r="X556" s="93">
        <f t="shared" si="26"/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 t="s">
        <v>48</v>
      </c>
      <c r="B557" s="72" t="s">
        <v>62</v>
      </c>
      <c r="C557" s="73" t="s">
        <v>50</v>
      </c>
      <c r="D557" s="74" t="s">
        <v>51</v>
      </c>
      <c r="E557" s="75" t="s">
        <v>103</v>
      </c>
      <c r="F557" s="76" t="s">
        <v>655</v>
      </c>
      <c r="G557" s="77" t="s">
        <v>1128</v>
      </c>
      <c r="H557" s="78" t="s">
        <v>1138</v>
      </c>
      <c r="I557" s="75" t="s">
        <v>107</v>
      </c>
      <c r="J557" s="128">
        <v>2010</v>
      </c>
      <c r="K557" s="80" t="s">
        <v>171</v>
      </c>
      <c r="L557" s="81">
        <v>1</v>
      </c>
      <c r="M557" s="82" t="s">
        <v>127</v>
      </c>
      <c r="N557" s="83" t="s">
        <v>58</v>
      </c>
      <c r="O557" s="84" t="s">
        <v>58</v>
      </c>
      <c r="P557" s="85" t="s">
        <v>1136</v>
      </c>
      <c r="Q557" s="86" t="s">
        <v>1140</v>
      </c>
      <c r="R557" s="87" t="s">
        <v>61</v>
      </c>
      <c r="S557" s="88">
        <f t="shared" si="24"/>
        <v>183.33333333333334</v>
      </c>
      <c r="T557" s="89">
        <v>220</v>
      </c>
      <c r="U557" s="90"/>
      <c r="V557" s="91"/>
      <c r="W557" s="92">
        <f t="shared" si="25"/>
        <v>0</v>
      </c>
      <c r="X557" s="93">
        <f t="shared" si="26"/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 t="s">
        <v>48</v>
      </c>
      <c r="B558" s="72" t="s">
        <v>62</v>
      </c>
      <c r="C558" s="73" t="s">
        <v>50</v>
      </c>
      <c r="D558" s="74" t="s">
        <v>51</v>
      </c>
      <c r="E558" s="75" t="s">
        <v>103</v>
      </c>
      <c r="F558" s="76" t="s">
        <v>655</v>
      </c>
      <c r="G558" s="77" t="s">
        <v>1128</v>
      </c>
      <c r="H558" s="78" t="s">
        <v>1138</v>
      </c>
      <c r="I558" s="75" t="s">
        <v>107</v>
      </c>
      <c r="J558" s="128">
        <v>2010</v>
      </c>
      <c r="K558" s="80" t="s">
        <v>57</v>
      </c>
      <c r="L558" s="81">
        <v>2</v>
      </c>
      <c r="M558" s="82" t="s">
        <v>127</v>
      </c>
      <c r="N558" s="83" t="s">
        <v>58</v>
      </c>
      <c r="O558" s="84" t="s">
        <v>58</v>
      </c>
      <c r="P558" s="85" t="s">
        <v>1940</v>
      </c>
      <c r="Q558" s="86" t="s">
        <v>1941</v>
      </c>
      <c r="R558" s="87" t="s">
        <v>61</v>
      </c>
      <c r="S558" s="88">
        <f t="shared" si="24"/>
        <v>87.5</v>
      </c>
      <c r="T558" s="89">
        <v>105</v>
      </c>
      <c r="U558" s="90"/>
      <c r="V558" s="91"/>
      <c r="W558" s="92">
        <f t="shared" si="25"/>
        <v>0</v>
      </c>
      <c r="X558" s="93">
        <f t="shared" si="26"/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 t="s">
        <v>48</v>
      </c>
      <c r="B559" s="72" t="s">
        <v>62</v>
      </c>
      <c r="C559" s="73" t="s">
        <v>50</v>
      </c>
      <c r="D559" s="74" t="s">
        <v>51</v>
      </c>
      <c r="E559" s="75" t="s">
        <v>103</v>
      </c>
      <c r="F559" s="76" t="s">
        <v>655</v>
      </c>
      <c r="G559" s="77" t="s">
        <v>1128</v>
      </c>
      <c r="H559" s="78" t="s">
        <v>1138</v>
      </c>
      <c r="I559" s="75" t="s">
        <v>107</v>
      </c>
      <c r="J559" s="128">
        <v>2011</v>
      </c>
      <c r="K559" s="80" t="s">
        <v>171</v>
      </c>
      <c r="L559" s="81">
        <v>1</v>
      </c>
      <c r="M559" s="82" t="s">
        <v>127</v>
      </c>
      <c r="N559" s="83" t="s">
        <v>58</v>
      </c>
      <c r="O559" s="84" t="s">
        <v>314</v>
      </c>
      <c r="P559" s="85" t="s">
        <v>1141</v>
      </c>
      <c r="Q559" s="86" t="s">
        <v>1142</v>
      </c>
      <c r="R559" s="87" t="s">
        <v>61</v>
      </c>
      <c r="S559" s="88">
        <f t="shared" si="24"/>
        <v>133.33333333333334</v>
      </c>
      <c r="T559" s="89">
        <v>160</v>
      </c>
      <c r="U559" s="90"/>
      <c r="V559" s="91"/>
      <c r="W559" s="92">
        <f t="shared" si="25"/>
        <v>0</v>
      </c>
      <c r="X559" s="93">
        <f t="shared" si="26"/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 t="s">
        <v>48</v>
      </c>
      <c r="B560" s="72" t="s">
        <v>62</v>
      </c>
      <c r="C560" s="73" t="s">
        <v>50</v>
      </c>
      <c r="D560" s="74" t="s">
        <v>51</v>
      </c>
      <c r="E560" s="75" t="s">
        <v>103</v>
      </c>
      <c r="F560" s="76" t="s">
        <v>655</v>
      </c>
      <c r="G560" s="77" t="s">
        <v>1128</v>
      </c>
      <c r="H560" s="78" t="s">
        <v>1129</v>
      </c>
      <c r="I560" s="75" t="s">
        <v>107</v>
      </c>
      <c r="J560" s="128">
        <v>2006</v>
      </c>
      <c r="K560" s="80" t="s">
        <v>57</v>
      </c>
      <c r="L560" s="81">
        <v>1</v>
      </c>
      <c r="M560" s="82" t="s">
        <v>127</v>
      </c>
      <c r="N560" s="83" t="s">
        <v>58</v>
      </c>
      <c r="O560" s="84" t="s">
        <v>58</v>
      </c>
      <c r="P560" s="85" t="s">
        <v>1130</v>
      </c>
      <c r="Q560" s="86" t="s">
        <v>1131</v>
      </c>
      <c r="R560" s="87" t="s">
        <v>61</v>
      </c>
      <c r="S560" s="88">
        <f t="shared" si="24"/>
        <v>75</v>
      </c>
      <c r="T560" s="89">
        <v>90</v>
      </c>
      <c r="U560" s="90"/>
      <c r="V560" s="91"/>
      <c r="W560" s="92">
        <f t="shared" si="25"/>
        <v>0</v>
      </c>
      <c r="X560" s="93">
        <f t="shared" si="26"/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 t="s">
        <v>48</v>
      </c>
      <c r="B561" s="72" t="s">
        <v>62</v>
      </c>
      <c r="C561" s="73" t="s">
        <v>50</v>
      </c>
      <c r="D561" s="74" t="s">
        <v>51</v>
      </c>
      <c r="E561" s="75" t="s">
        <v>103</v>
      </c>
      <c r="F561" s="76" t="s">
        <v>655</v>
      </c>
      <c r="G561" s="77" t="s">
        <v>1128</v>
      </c>
      <c r="H561" s="78" t="s">
        <v>1129</v>
      </c>
      <c r="I561" s="75" t="s">
        <v>107</v>
      </c>
      <c r="J561" s="128">
        <v>2008</v>
      </c>
      <c r="K561" s="80" t="s">
        <v>171</v>
      </c>
      <c r="L561" s="81">
        <v>1</v>
      </c>
      <c r="M561" s="82" t="s">
        <v>127</v>
      </c>
      <c r="N561" s="83" t="s">
        <v>58</v>
      </c>
      <c r="O561" s="84" t="s">
        <v>58</v>
      </c>
      <c r="P561" s="85" t="s">
        <v>1132</v>
      </c>
      <c r="Q561" s="86" t="s">
        <v>1133</v>
      </c>
      <c r="R561" s="87" t="s">
        <v>61</v>
      </c>
      <c r="S561" s="88">
        <f t="shared" si="24"/>
        <v>150</v>
      </c>
      <c r="T561" s="89">
        <v>180</v>
      </c>
      <c r="U561" s="90"/>
      <c r="V561" s="91"/>
      <c r="W561" s="92">
        <f t="shared" si="25"/>
        <v>0</v>
      </c>
      <c r="X561" s="93">
        <f t="shared" si="26"/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 t="s">
        <v>48</v>
      </c>
      <c r="B562" s="72" t="s">
        <v>62</v>
      </c>
      <c r="C562" s="73" t="s">
        <v>50</v>
      </c>
      <c r="D562" s="74" t="s">
        <v>51</v>
      </c>
      <c r="E562" s="75" t="s">
        <v>103</v>
      </c>
      <c r="F562" s="76" t="s">
        <v>655</v>
      </c>
      <c r="G562" s="77" t="s">
        <v>1128</v>
      </c>
      <c r="H562" s="78" t="s">
        <v>1129</v>
      </c>
      <c r="I562" s="75" t="s">
        <v>107</v>
      </c>
      <c r="J562" s="128">
        <v>2009</v>
      </c>
      <c r="K562" s="80" t="s">
        <v>57</v>
      </c>
      <c r="L562" s="81">
        <v>1</v>
      </c>
      <c r="M562" s="82" t="s">
        <v>127</v>
      </c>
      <c r="N562" s="83" t="s">
        <v>58</v>
      </c>
      <c r="O562" s="84" t="s">
        <v>58</v>
      </c>
      <c r="P562" s="85" t="s">
        <v>1130</v>
      </c>
      <c r="Q562" s="86" t="s">
        <v>1134</v>
      </c>
      <c r="R562" s="87" t="s">
        <v>61</v>
      </c>
      <c r="S562" s="88">
        <f t="shared" si="24"/>
        <v>100</v>
      </c>
      <c r="T562" s="89">
        <v>120</v>
      </c>
      <c r="U562" s="90"/>
      <c r="V562" s="91"/>
      <c r="W562" s="92">
        <f t="shared" si="25"/>
        <v>0</v>
      </c>
      <c r="X562" s="93">
        <f t="shared" si="26"/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 t="s">
        <v>48</v>
      </c>
      <c r="B563" s="72" t="s">
        <v>62</v>
      </c>
      <c r="C563" s="73" t="s">
        <v>50</v>
      </c>
      <c r="D563" s="74" t="s">
        <v>51</v>
      </c>
      <c r="E563" s="75" t="s">
        <v>103</v>
      </c>
      <c r="F563" s="76" t="s">
        <v>655</v>
      </c>
      <c r="G563" s="77" t="s">
        <v>1128</v>
      </c>
      <c r="H563" s="78" t="s">
        <v>1129</v>
      </c>
      <c r="I563" s="75" t="s">
        <v>107</v>
      </c>
      <c r="J563" s="128">
        <v>2009</v>
      </c>
      <c r="K563" s="80" t="s">
        <v>171</v>
      </c>
      <c r="L563" s="81">
        <v>1</v>
      </c>
      <c r="M563" s="82" t="s">
        <v>127</v>
      </c>
      <c r="N563" s="83" t="s">
        <v>58</v>
      </c>
      <c r="O563" s="84" t="s">
        <v>58</v>
      </c>
      <c r="P563" s="85" t="s">
        <v>1132</v>
      </c>
      <c r="Q563" s="86" t="s">
        <v>1135</v>
      </c>
      <c r="R563" s="87" t="s">
        <v>61</v>
      </c>
      <c r="S563" s="88">
        <f t="shared" si="24"/>
        <v>200</v>
      </c>
      <c r="T563" s="89">
        <v>240</v>
      </c>
      <c r="U563" s="90"/>
      <c r="V563" s="91"/>
      <c r="W563" s="92">
        <f t="shared" si="25"/>
        <v>0</v>
      </c>
      <c r="X563" s="93">
        <f t="shared" si="26"/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 t="s">
        <v>48</v>
      </c>
      <c r="B564" s="72" t="s">
        <v>62</v>
      </c>
      <c r="C564" s="73" t="s">
        <v>50</v>
      </c>
      <c r="D564" s="74" t="s">
        <v>51</v>
      </c>
      <c r="E564" s="75" t="s">
        <v>103</v>
      </c>
      <c r="F564" s="76" t="s">
        <v>655</v>
      </c>
      <c r="G564" s="77" t="s">
        <v>1128</v>
      </c>
      <c r="H564" s="78" t="s">
        <v>1129</v>
      </c>
      <c r="I564" s="75" t="s">
        <v>107</v>
      </c>
      <c r="J564" s="128">
        <v>2010</v>
      </c>
      <c r="K564" s="80" t="s">
        <v>57</v>
      </c>
      <c r="L564" s="81">
        <v>2</v>
      </c>
      <c r="M564" s="82" t="s">
        <v>127</v>
      </c>
      <c r="N564" s="83" t="s">
        <v>58</v>
      </c>
      <c r="O564" s="84" t="s">
        <v>84</v>
      </c>
      <c r="P564" s="85" t="s">
        <v>1130</v>
      </c>
      <c r="Q564" s="86" t="s">
        <v>1937</v>
      </c>
      <c r="R564" s="87" t="s">
        <v>61</v>
      </c>
      <c r="S564" s="88">
        <f t="shared" si="24"/>
        <v>75</v>
      </c>
      <c r="T564" s="89">
        <v>90</v>
      </c>
      <c r="U564" s="90"/>
      <c r="V564" s="91"/>
      <c r="W564" s="92">
        <f t="shared" si="25"/>
        <v>0</v>
      </c>
      <c r="X564" s="93">
        <f t="shared" si="26"/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 t="s">
        <v>48</v>
      </c>
      <c r="B565" s="72" t="s">
        <v>62</v>
      </c>
      <c r="C565" s="73" t="s">
        <v>50</v>
      </c>
      <c r="D565" s="74" t="s">
        <v>51</v>
      </c>
      <c r="E565" s="75" t="s">
        <v>103</v>
      </c>
      <c r="F565" s="76" t="s">
        <v>655</v>
      </c>
      <c r="G565" s="77" t="s">
        <v>1128</v>
      </c>
      <c r="H565" s="78" t="s">
        <v>1129</v>
      </c>
      <c r="I565" s="75" t="s">
        <v>107</v>
      </c>
      <c r="J565" s="128">
        <v>2011</v>
      </c>
      <c r="K565" s="80" t="s">
        <v>171</v>
      </c>
      <c r="L565" s="81">
        <v>2</v>
      </c>
      <c r="M565" s="82" t="s">
        <v>127</v>
      </c>
      <c r="N565" s="83" t="s">
        <v>58</v>
      </c>
      <c r="O565" s="84" t="s">
        <v>58</v>
      </c>
      <c r="P565" s="85" t="s">
        <v>1132</v>
      </c>
      <c r="Q565" s="86" t="s">
        <v>1938</v>
      </c>
      <c r="R565" s="87" t="s">
        <v>61</v>
      </c>
      <c r="S565" s="88">
        <f t="shared" si="24"/>
        <v>95.833333333333343</v>
      </c>
      <c r="T565" s="89">
        <v>115</v>
      </c>
      <c r="U565" s="90"/>
      <c r="V565" s="91"/>
      <c r="W565" s="92">
        <f t="shared" si="25"/>
        <v>0</v>
      </c>
      <c r="X565" s="93">
        <f t="shared" si="26"/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 t="s">
        <v>48</v>
      </c>
      <c r="B566" s="72" t="s">
        <v>62</v>
      </c>
      <c r="C566" s="73" t="s">
        <v>50</v>
      </c>
      <c r="D566" s="74" t="s">
        <v>51</v>
      </c>
      <c r="E566" s="75" t="s">
        <v>103</v>
      </c>
      <c r="F566" s="76" t="s">
        <v>655</v>
      </c>
      <c r="G566" s="77" t="s">
        <v>1128</v>
      </c>
      <c r="H566" s="78" t="s">
        <v>1129</v>
      </c>
      <c r="I566" s="75" t="s">
        <v>107</v>
      </c>
      <c r="J566" s="128">
        <v>2012</v>
      </c>
      <c r="K566" s="80" t="s">
        <v>171</v>
      </c>
      <c r="L566" s="81">
        <v>1</v>
      </c>
      <c r="M566" s="82" t="s">
        <v>127</v>
      </c>
      <c r="N566" s="83" t="s">
        <v>58</v>
      </c>
      <c r="O566" s="84" t="s">
        <v>58</v>
      </c>
      <c r="P566" s="85" t="s">
        <v>1136</v>
      </c>
      <c r="Q566" s="86" t="s">
        <v>1137</v>
      </c>
      <c r="R566" s="87" t="s">
        <v>61</v>
      </c>
      <c r="S566" s="88">
        <f t="shared" si="24"/>
        <v>225</v>
      </c>
      <c r="T566" s="89">
        <v>270</v>
      </c>
      <c r="U566" s="90"/>
      <c r="V566" s="91"/>
      <c r="W566" s="92">
        <f t="shared" si="25"/>
        <v>0</v>
      </c>
      <c r="X566" s="93">
        <f t="shared" si="26"/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 t="s">
        <v>48</v>
      </c>
      <c r="B567" s="72" t="s">
        <v>62</v>
      </c>
      <c r="C567" s="73" t="s">
        <v>50</v>
      </c>
      <c r="D567" s="74" t="s">
        <v>51</v>
      </c>
      <c r="E567" s="75" t="s">
        <v>103</v>
      </c>
      <c r="F567" s="76" t="s">
        <v>655</v>
      </c>
      <c r="G567" s="77" t="s">
        <v>1128</v>
      </c>
      <c r="H567" s="78" t="s">
        <v>1129</v>
      </c>
      <c r="I567" s="75" t="s">
        <v>107</v>
      </c>
      <c r="J567" s="128">
        <v>2012</v>
      </c>
      <c r="K567" s="80" t="s">
        <v>57</v>
      </c>
      <c r="L567" s="81">
        <v>2</v>
      </c>
      <c r="M567" s="82" t="s">
        <v>127</v>
      </c>
      <c r="N567" s="83" t="s">
        <v>58</v>
      </c>
      <c r="O567" s="84" t="s">
        <v>58</v>
      </c>
      <c r="P567" s="85" t="s">
        <v>1130</v>
      </c>
      <c r="Q567" s="86" t="s">
        <v>1939</v>
      </c>
      <c r="R567" s="87" t="s">
        <v>61</v>
      </c>
      <c r="S567" s="88">
        <f t="shared" si="24"/>
        <v>108.33333333333334</v>
      </c>
      <c r="T567" s="89">
        <v>130</v>
      </c>
      <c r="U567" s="90"/>
      <c r="V567" s="91"/>
      <c r="W567" s="92">
        <f t="shared" si="25"/>
        <v>0</v>
      </c>
      <c r="X567" s="93">
        <f t="shared" si="26"/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 t="s">
        <v>48</v>
      </c>
      <c r="B568" s="72" t="s">
        <v>62</v>
      </c>
      <c r="C568" s="73" t="s">
        <v>50</v>
      </c>
      <c r="D568" s="74" t="s">
        <v>51</v>
      </c>
      <c r="E568" s="75" t="s">
        <v>103</v>
      </c>
      <c r="F568" s="76" t="s">
        <v>655</v>
      </c>
      <c r="G568" s="77" t="s">
        <v>1128</v>
      </c>
      <c r="H568" s="78" t="s">
        <v>1129</v>
      </c>
      <c r="I568" s="75" t="s">
        <v>107</v>
      </c>
      <c r="J568" s="128">
        <v>2013</v>
      </c>
      <c r="K568" s="80" t="s">
        <v>57</v>
      </c>
      <c r="L568" s="81">
        <v>3</v>
      </c>
      <c r="M568" s="82" t="s">
        <v>127</v>
      </c>
      <c r="N568" s="83" t="s">
        <v>58</v>
      </c>
      <c r="O568" s="84" t="s">
        <v>84</v>
      </c>
      <c r="P568" s="85" t="s">
        <v>1130</v>
      </c>
      <c r="Q568" s="86" t="s">
        <v>2311</v>
      </c>
      <c r="R568" s="87" t="s">
        <v>61</v>
      </c>
      <c r="S568" s="88">
        <f t="shared" si="24"/>
        <v>75</v>
      </c>
      <c r="T568" s="89">
        <v>90</v>
      </c>
      <c r="U568" s="90"/>
      <c r="V568" s="91"/>
      <c r="W568" s="92">
        <f t="shared" si="25"/>
        <v>0</v>
      </c>
      <c r="X568" s="93">
        <f t="shared" si="26"/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 t="s">
        <v>48</v>
      </c>
      <c r="B569" s="72" t="s">
        <v>62</v>
      </c>
      <c r="C569" s="73" t="s">
        <v>50</v>
      </c>
      <c r="D569" s="74" t="s">
        <v>51</v>
      </c>
      <c r="E569" s="75" t="s">
        <v>103</v>
      </c>
      <c r="F569" s="76" t="s">
        <v>655</v>
      </c>
      <c r="G569" s="77" t="s">
        <v>1128</v>
      </c>
      <c r="H569" s="78" t="s">
        <v>1143</v>
      </c>
      <c r="I569" s="75" t="s">
        <v>107</v>
      </c>
      <c r="J569" s="128">
        <v>2005</v>
      </c>
      <c r="K569" s="80" t="s">
        <v>57</v>
      </c>
      <c r="L569" s="81">
        <v>1</v>
      </c>
      <c r="M569" s="82" t="s">
        <v>127</v>
      </c>
      <c r="N569" s="83" t="s">
        <v>58</v>
      </c>
      <c r="O569" s="84" t="s">
        <v>58</v>
      </c>
      <c r="P569" s="85" t="s">
        <v>1144</v>
      </c>
      <c r="Q569" s="86" t="s">
        <v>1145</v>
      </c>
      <c r="R569" s="87" t="s">
        <v>61</v>
      </c>
      <c r="S569" s="88">
        <f t="shared" si="24"/>
        <v>66.666666666666671</v>
      </c>
      <c r="T569" s="89">
        <v>80</v>
      </c>
      <c r="U569" s="90"/>
      <c r="V569" s="91"/>
      <c r="W569" s="92">
        <f t="shared" si="25"/>
        <v>0</v>
      </c>
      <c r="X569" s="93">
        <f t="shared" si="26"/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 t="s">
        <v>48</v>
      </c>
      <c r="B570" s="72" t="s">
        <v>62</v>
      </c>
      <c r="C570" s="73" t="s">
        <v>50</v>
      </c>
      <c r="D570" s="74" t="s">
        <v>51</v>
      </c>
      <c r="E570" s="75" t="s">
        <v>103</v>
      </c>
      <c r="F570" s="76" t="s">
        <v>655</v>
      </c>
      <c r="G570" s="77" t="s">
        <v>1128</v>
      </c>
      <c r="H570" s="78" t="s">
        <v>1143</v>
      </c>
      <c r="I570" s="75" t="s">
        <v>107</v>
      </c>
      <c r="J570" s="128">
        <v>2005</v>
      </c>
      <c r="K570" s="80" t="s">
        <v>57</v>
      </c>
      <c r="L570" s="81">
        <v>2</v>
      </c>
      <c r="M570" s="82" t="s">
        <v>489</v>
      </c>
      <c r="N570" s="83" t="s">
        <v>58</v>
      </c>
      <c r="O570" s="84" t="s">
        <v>58</v>
      </c>
      <c r="P570" s="85" t="s">
        <v>307</v>
      </c>
      <c r="Q570" s="86" t="s">
        <v>1942</v>
      </c>
      <c r="R570" s="87" t="s">
        <v>61</v>
      </c>
      <c r="S570" s="88">
        <f t="shared" si="24"/>
        <v>66.666666666666671</v>
      </c>
      <c r="T570" s="89">
        <v>80</v>
      </c>
      <c r="U570" s="90"/>
      <c r="V570" s="91"/>
      <c r="W570" s="92">
        <f t="shared" si="25"/>
        <v>0</v>
      </c>
      <c r="X570" s="93">
        <f t="shared" si="26"/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 t="s">
        <v>48</v>
      </c>
      <c r="B571" s="72" t="s">
        <v>62</v>
      </c>
      <c r="C571" s="73" t="s">
        <v>50</v>
      </c>
      <c r="D571" s="74" t="s">
        <v>51</v>
      </c>
      <c r="E571" s="75" t="s">
        <v>103</v>
      </c>
      <c r="F571" s="76" t="s">
        <v>655</v>
      </c>
      <c r="G571" s="77" t="s">
        <v>1128</v>
      </c>
      <c r="H571" s="78" t="s">
        <v>657</v>
      </c>
      <c r="I571" s="75" t="s">
        <v>107</v>
      </c>
      <c r="J571" s="128">
        <v>2006</v>
      </c>
      <c r="K571" s="80" t="s">
        <v>171</v>
      </c>
      <c r="L571" s="81">
        <v>1</v>
      </c>
      <c r="M571" s="82" t="s">
        <v>127</v>
      </c>
      <c r="N571" s="83" t="s">
        <v>58</v>
      </c>
      <c r="O571" s="84" t="s">
        <v>58</v>
      </c>
      <c r="P571" s="85" t="s">
        <v>1136</v>
      </c>
      <c r="Q571" s="86" t="s">
        <v>1146</v>
      </c>
      <c r="R571" s="87" t="s">
        <v>61</v>
      </c>
      <c r="S571" s="88">
        <f t="shared" si="24"/>
        <v>141.66666666666669</v>
      </c>
      <c r="T571" s="89">
        <v>170</v>
      </c>
      <c r="U571" s="90"/>
      <c r="V571" s="91"/>
      <c r="W571" s="92">
        <f t="shared" si="25"/>
        <v>0</v>
      </c>
      <c r="X571" s="93">
        <f t="shared" si="26"/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 t="s">
        <v>48</v>
      </c>
      <c r="B572" s="72" t="s">
        <v>62</v>
      </c>
      <c r="C572" s="73" t="s">
        <v>50</v>
      </c>
      <c r="D572" s="74" t="s">
        <v>51</v>
      </c>
      <c r="E572" s="75" t="s">
        <v>103</v>
      </c>
      <c r="F572" s="76" t="s">
        <v>655</v>
      </c>
      <c r="G572" s="77" t="s">
        <v>1128</v>
      </c>
      <c r="H572" s="78" t="s">
        <v>657</v>
      </c>
      <c r="I572" s="75" t="s">
        <v>107</v>
      </c>
      <c r="J572" s="128">
        <v>2006</v>
      </c>
      <c r="K572" s="80" t="s">
        <v>171</v>
      </c>
      <c r="L572" s="81">
        <v>1</v>
      </c>
      <c r="M572" s="82" t="s">
        <v>127</v>
      </c>
      <c r="N572" s="83" t="s">
        <v>58</v>
      </c>
      <c r="O572" s="84" t="s">
        <v>84</v>
      </c>
      <c r="P572" s="85" t="s">
        <v>1136</v>
      </c>
      <c r="Q572" s="86" t="s">
        <v>1147</v>
      </c>
      <c r="R572" s="87" t="s">
        <v>61</v>
      </c>
      <c r="S572" s="88">
        <f t="shared" si="24"/>
        <v>141.66666666666669</v>
      </c>
      <c r="T572" s="89">
        <v>170</v>
      </c>
      <c r="U572" s="90"/>
      <c r="V572" s="91"/>
      <c r="W572" s="92">
        <f t="shared" si="25"/>
        <v>0</v>
      </c>
      <c r="X572" s="93">
        <f t="shared" si="26"/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 t="s">
        <v>48</v>
      </c>
      <c r="B573" s="72" t="s">
        <v>62</v>
      </c>
      <c r="C573" s="73" t="s">
        <v>50</v>
      </c>
      <c r="D573" s="74" t="s">
        <v>51</v>
      </c>
      <c r="E573" s="75" t="s">
        <v>103</v>
      </c>
      <c r="F573" s="76" t="s">
        <v>655</v>
      </c>
      <c r="G573" s="77" t="s">
        <v>1128</v>
      </c>
      <c r="H573" s="78" t="s">
        <v>657</v>
      </c>
      <c r="I573" s="75" t="s">
        <v>107</v>
      </c>
      <c r="J573" s="128">
        <v>2006</v>
      </c>
      <c r="K573" s="80" t="s">
        <v>57</v>
      </c>
      <c r="L573" s="81">
        <v>2</v>
      </c>
      <c r="M573" s="82" t="s">
        <v>127</v>
      </c>
      <c r="N573" s="83" t="s">
        <v>58</v>
      </c>
      <c r="O573" s="84" t="s">
        <v>58</v>
      </c>
      <c r="P573" s="85" t="s">
        <v>1940</v>
      </c>
      <c r="Q573" s="86" t="s">
        <v>1943</v>
      </c>
      <c r="R573" s="87" t="s">
        <v>61</v>
      </c>
      <c r="S573" s="88">
        <f t="shared" si="24"/>
        <v>66.666666666666671</v>
      </c>
      <c r="T573" s="89">
        <v>80</v>
      </c>
      <c r="U573" s="90"/>
      <c r="V573" s="91"/>
      <c r="W573" s="92">
        <f t="shared" si="25"/>
        <v>0</v>
      </c>
      <c r="X573" s="93">
        <f t="shared" si="26"/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 t="s">
        <v>48</v>
      </c>
      <c r="B574" s="72" t="s">
        <v>62</v>
      </c>
      <c r="C574" s="73" t="s">
        <v>50</v>
      </c>
      <c r="D574" s="74" t="s">
        <v>51</v>
      </c>
      <c r="E574" s="75" t="s">
        <v>103</v>
      </c>
      <c r="F574" s="76" t="s">
        <v>655</v>
      </c>
      <c r="G574" s="77" t="s">
        <v>1128</v>
      </c>
      <c r="H574" s="78" t="s">
        <v>657</v>
      </c>
      <c r="I574" s="75" t="s">
        <v>107</v>
      </c>
      <c r="J574" s="128">
        <v>2007</v>
      </c>
      <c r="K574" s="80" t="s">
        <v>171</v>
      </c>
      <c r="L574" s="81">
        <v>1</v>
      </c>
      <c r="M574" s="82" t="s">
        <v>127</v>
      </c>
      <c r="N574" s="83" t="s">
        <v>58</v>
      </c>
      <c r="O574" s="84" t="s">
        <v>58</v>
      </c>
      <c r="P574" s="85" t="s">
        <v>1141</v>
      </c>
      <c r="Q574" s="86" t="s">
        <v>1148</v>
      </c>
      <c r="R574" s="87" t="s">
        <v>61</v>
      </c>
      <c r="S574" s="88">
        <f t="shared" si="24"/>
        <v>141.66666666666669</v>
      </c>
      <c r="T574" s="89">
        <v>170</v>
      </c>
      <c r="U574" s="90"/>
      <c r="V574" s="91"/>
      <c r="W574" s="92">
        <f t="shared" si="25"/>
        <v>0</v>
      </c>
      <c r="X574" s="93">
        <f t="shared" si="26"/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 t="s">
        <v>48</v>
      </c>
      <c r="B575" s="72" t="s">
        <v>62</v>
      </c>
      <c r="C575" s="73" t="s">
        <v>50</v>
      </c>
      <c r="D575" s="74" t="s">
        <v>51</v>
      </c>
      <c r="E575" s="75" t="s">
        <v>103</v>
      </c>
      <c r="F575" s="76" t="s">
        <v>655</v>
      </c>
      <c r="G575" s="77" t="s">
        <v>1128</v>
      </c>
      <c r="H575" s="78" t="s">
        <v>657</v>
      </c>
      <c r="I575" s="75" t="s">
        <v>107</v>
      </c>
      <c r="J575" s="128">
        <v>2007</v>
      </c>
      <c r="K575" s="80" t="s">
        <v>57</v>
      </c>
      <c r="L575" s="81">
        <v>2</v>
      </c>
      <c r="M575" s="82" t="s">
        <v>127</v>
      </c>
      <c r="N575" s="83" t="s">
        <v>58</v>
      </c>
      <c r="O575" s="84" t="s">
        <v>84</v>
      </c>
      <c r="P575" s="85" t="s">
        <v>1144</v>
      </c>
      <c r="Q575" s="86" t="s">
        <v>1944</v>
      </c>
      <c r="R575" s="87" t="s">
        <v>61</v>
      </c>
      <c r="S575" s="88">
        <f t="shared" si="24"/>
        <v>66.666666666666671</v>
      </c>
      <c r="T575" s="89">
        <v>80</v>
      </c>
      <c r="U575" s="90"/>
      <c r="V575" s="91"/>
      <c r="W575" s="92">
        <f t="shared" si="25"/>
        <v>0</v>
      </c>
      <c r="X575" s="93">
        <f t="shared" si="26"/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 t="s">
        <v>48</v>
      </c>
      <c r="B576" s="72" t="s">
        <v>62</v>
      </c>
      <c r="C576" s="73" t="s">
        <v>50</v>
      </c>
      <c r="D576" s="74" t="s">
        <v>51</v>
      </c>
      <c r="E576" s="75" t="s">
        <v>103</v>
      </c>
      <c r="F576" s="76" t="s">
        <v>655</v>
      </c>
      <c r="G576" s="77" t="s">
        <v>1128</v>
      </c>
      <c r="H576" s="78" t="s">
        <v>657</v>
      </c>
      <c r="I576" s="75" t="s">
        <v>107</v>
      </c>
      <c r="J576" s="128">
        <v>2010</v>
      </c>
      <c r="K576" s="80" t="s">
        <v>57</v>
      </c>
      <c r="L576" s="81">
        <v>1</v>
      </c>
      <c r="M576" s="82" t="s">
        <v>127</v>
      </c>
      <c r="N576" s="83" t="s">
        <v>58</v>
      </c>
      <c r="O576" s="84" t="s">
        <v>58</v>
      </c>
      <c r="P576" s="85" t="s">
        <v>1144</v>
      </c>
      <c r="Q576" s="86" t="s">
        <v>1149</v>
      </c>
      <c r="R576" s="87" t="s">
        <v>61</v>
      </c>
      <c r="S576" s="88">
        <f t="shared" si="24"/>
        <v>83.333333333333343</v>
      </c>
      <c r="T576" s="89">
        <v>100</v>
      </c>
      <c r="U576" s="90"/>
      <c r="V576" s="91"/>
      <c r="W576" s="92">
        <f t="shared" si="25"/>
        <v>0</v>
      </c>
      <c r="X576" s="93">
        <f t="shared" si="26"/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 t="s">
        <v>48</v>
      </c>
      <c r="B577" s="72" t="s">
        <v>62</v>
      </c>
      <c r="C577" s="73" t="s">
        <v>50</v>
      </c>
      <c r="D577" s="74" t="s">
        <v>51</v>
      </c>
      <c r="E577" s="75" t="s">
        <v>103</v>
      </c>
      <c r="F577" s="76" t="s">
        <v>655</v>
      </c>
      <c r="G577" s="77" t="s">
        <v>1128</v>
      </c>
      <c r="H577" s="78" t="s">
        <v>657</v>
      </c>
      <c r="I577" s="75" t="s">
        <v>107</v>
      </c>
      <c r="J577" s="128">
        <v>2011</v>
      </c>
      <c r="K577" s="80" t="s">
        <v>57</v>
      </c>
      <c r="L577" s="81">
        <v>2</v>
      </c>
      <c r="M577" s="82" t="s">
        <v>127</v>
      </c>
      <c r="N577" s="83" t="s">
        <v>58</v>
      </c>
      <c r="O577" s="84" t="s">
        <v>58</v>
      </c>
      <c r="P577" s="85" t="s">
        <v>1130</v>
      </c>
      <c r="Q577" s="86" t="s">
        <v>1945</v>
      </c>
      <c r="R577" s="87" t="s">
        <v>61</v>
      </c>
      <c r="S577" s="88">
        <f t="shared" si="24"/>
        <v>75</v>
      </c>
      <c r="T577" s="89">
        <v>90</v>
      </c>
      <c r="U577" s="90"/>
      <c r="V577" s="91"/>
      <c r="W577" s="92">
        <f t="shared" si="25"/>
        <v>0</v>
      </c>
      <c r="X577" s="93">
        <f t="shared" si="26"/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 t="s">
        <v>48</v>
      </c>
      <c r="B578" s="72" t="s">
        <v>62</v>
      </c>
      <c r="C578" s="73" t="s">
        <v>50</v>
      </c>
      <c r="D578" s="74" t="s">
        <v>51</v>
      </c>
      <c r="E578" s="75" t="s">
        <v>103</v>
      </c>
      <c r="F578" s="76" t="s">
        <v>655</v>
      </c>
      <c r="G578" s="77" t="s">
        <v>656</v>
      </c>
      <c r="H578" s="78" t="s">
        <v>657</v>
      </c>
      <c r="I578" s="75" t="s">
        <v>107</v>
      </c>
      <c r="J578" s="128">
        <v>2009</v>
      </c>
      <c r="K578" s="80" t="s">
        <v>57</v>
      </c>
      <c r="L578" s="81">
        <v>1</v>
      </c>
      <c r="M578" s="82" t="s">
        <v>58</v>
      </c>
      <c r="N578" s="83" t="s">
        <v>58</v>
      </c>
      <c r="O578" s="84" t="s">
        <v>58</v>
      </c>
      <c r="P578" s="85" t="s">
        <v>658</v>
      </c>
      <c r="Q578" s="86" t="s">
        <v>659</v>
      </c>
      <c r="R578" s="87" t="s">
        <v>61</v>
      </c>
      <c r="S578" s="88">
        <f t="shared" si="24"/>
        <v>53.333333333333336</v>
      </c>
      <c r="T578" s="89">
        <v>64</v>
      </c>
      <c r="U578" s="90"/>
      <c r="V578" s="91"/>
      <c r="W578" s="92">
        <f t="shared" si="25"/>
        <v>0</v>
      </c>
      <c r="X578" s="93">
        <f t="shared" si="26"/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 t="s">
        <v>48</v>
      </c>
      <c r="B579" s="72" t="s">
        <v>62</v>
      </c>
      <c r="C579" s="73" t="s">
        <v>50</v>
      </c>
      <c r="D579" s="74" t="s">
        <v>51</v>
      </c>
      <c r="E579" s="75" t="s">
        <v>103</v>
      </c>
      <c r="F579" s="76" t="s">
        <v>110</v>
      </c>
      <c r="G579" s="77" t="s">
        <v>2443</v>
      </c>
      <c r="H579" s="78" t="s">
        <v>2444</v>
      </c>
      <c r="I579" s="75" t="s">
        <v>107</v>
      </c>
      <c r="J579" s="128">
        <v>2009</v>
      </c>
      <c r="K579" s="80" t="s">
        <v>57</v>
      </c>
      <c r="L579" s="81">
        <v>4</v>
      </c>
      <c r="M579" s="82" t="s">
        <v>127</v>
      </c>
      <c r="N579" s="83" t="s">
        <v>58</v>
      </c>
      <c r="O579" s="84" t="s">
        <v>58</v>
      </c>
      <c r="P579" s="85" t="s">
        <v>2445</v>
      </c>
      <c r="Q579" s="86" t="s">
        <v>2446</v>
      </c>
      <c r="R579" s="87" t="s">
        <v>61</v>
      </c>
      <c r="S579" s="88">
        <f t="shared" si="24"/>
        <v>200</v>
      </c>
      <c r="T579" s="89">
        <v>240</v>
      </c>
      <c r="U579" s="90"/>
      <c r="V579" s="91"/>
      <c r="W579" s="92">
        <f t="shared" si="25"/>
        <v>0</v>
      </c>
      <c r="X579" s="93">
        <f t="shared" si="26"/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 t="s">
        <v>48</v>
      </c>
      <c r="B580" s="72" t="s">
        <v>62</v>
      </c>
      <c r="C580" s="73" t="s">
        <v>50</v>
      </c>
      <c r="D580" s="74" t="s">
        <v>51</v>
      </c>
      <c r="E580" s="75" t="s">
        <v>103</v>
      </c>
      <c r="F580" s="76" t="s">
        <v>110</v>
      </c>
      <c r="G580" s="77" t="s">
        <v>111</v>
      </c>
      <c r="H580" s="78" t="s">
        <v>112</v>
      </c>
      <c r="I580" s="75" t="s">
        <v>107</v>
      </c>
      <c r="J580" s="128">
        <v>2007</v>
      </c>
      <c r="K580" s="80" t="s">
        <v>57</v>
      </c>
      <c r="L580" s="81">
        <v>1</v>
      </c>
      <c r="M580" s="82" t="s">
        <v>58</v>
      </c>
      <c r="N580" s="83" t="s">
        <v>58</v>
      </c>
      <c r="O580" s="84" t="s">
        <v>58</v>
      </c>
      <c r="P580" s="85" t="s">
        <v>113</v>
      </c>
      <c r="Q580" s="86" t="s">
        <v>114</v>
      </c>
      <c r="R580" s="87" t="s">
        <v>61</v>
      </c>
      <c r="S580" s="88">
        <f t="shared" si="24"/>
        <v>225</v>
      </c>
      <c r="T580" s="89">
        <v>270</v>
      </c>
      <c r="U580" s="90"/>
      <c r="V580" s="91"/>
      <c r="W580" s="92">
        <f t="shared" si="25"/>
        <v>0</v>
      </c>
      <c r="X580" s="93">
        <f t="shared" si="26"/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 t="s">
        <v>48</v>
      </c>
      <c r="B581" s="72" t="s">
        <v>62</v>
      </c>
      <c r="C581" s="73" t="s">
        <v>50</v>
      </c>
      <c r="D581" s="74" t="s">
        <v>51</v>
      </c>
      <c r="E581" s="75" t="s">
        <v>103</v>
      </c>
      <c r="F581" s="76" t="s">
        <v>110</v>
      </c>
      <c r="G581" s="77" t="s">
        <v>1093</v>
      </c>
      <c r="H581" s="78" t="s">
        <v>110</v>
      </c>
      <c r="I581" s="75" t="s">
        <v>107</v>
      </c>
      <c r="J581" s="128">
        <v>2011</v>
      </c>
      <c r="K581" s="80" t="s">
        <v>57</v>
      </c>
      <c r="L581" s="81">
        <v>1</v>
      </c>
      <c r="M581" s="82" t="s">
        <v>127</v>
      </c>
      <c r="N581" s="83" t="s">
        <v>58</v>
      </c>
      <c r="O581" s="84" t="s">
        <v>58</v>
      </c>
      <c r="P581" s="85" t="s">
        <v>1069</v>
      </c>
      <c r="Q581" s="86" t="s">
        <v>1094</v>
      </c>
      <c r="R581" s="87" t="s">
        <v>61</v>
      </c>
      <c r="S581" s="88">
        <f t="shared" si="24"/>
        <v>66.666666666666671</v>
      </c>
      <c r="T581" s="89">
        <v>80</v>
      </c>
      <c r="U581" s="90"/>
      <c r="V581" s="91"/>
      <c r="W581" s="92">
        <f t="shared" si="25"/>
        <v>0</v>
      </c>
      <c r="X581" s="93">
        <f t="shared" si="26"/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 t="s">
        <v>48</v>
      </c>
      <c r="B582" s="72" t="s">
        <v>62</v>
      </c>
      <c r="C582" s="73" t="s">
        <v>50</v>
      </c>
      <c r="D582" s="74" t="s">
        <v>51</v>
      </c>
      <c r="E582" s="75" t="s">
        <v>103</v>
      </c>
      <c r="F582" s="76" t="s">
        <v>110</v>
      </c>
      <c r="G582" s="77" t="s">
        <v>1093</v>
      </c>
      <c r="H582" s="78" t="s">
        <v>110</v>
      </c>
      <c r="I582" s="75" t="s">
        <v>107</v>
      </c>
      <c r="J582" s="128">
        <v>2012</v>
      </c>
      <c r="K582" s="80" t="s">
        <v>57</v>
      </c>
      <c r="L582" s="81">
        <v>3</v>
      </c>
      <c r="M582" s="82" t="s">
        <v>127</v>
      </c>
      <c r="N582" s="83" t="s">
        <v>58</v>
      </c>
      <c r="O582" s="84" t="s">
        <v>73</v>
      </c>
      <c r="P582" s="85" t="s">
        <v>1096</v>
      </c>
      <c r="Q582" s="86" t="s">
        <v>2291</v>
      </c>
      <c r="R582" s="87" t="s">
        <v>61</v>
      </c>
      <c r="S582" s="88">
        <f t="shared" si="24"/>
        <v>112.5</v>
      </c>
      <c r="T582" s="89">
        <v>135</v>
      </c>
      <c r="U582" s="90"/>
      <c r="V582" s="91"/>
      <c r="W582" s="92">
        <f t="shared" si="25"/>
        <v>0</v>
      </c>
      <c r="X582" s="93">
        <f t="shared" si="26"/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 t="s">
        <v>48</v>
      </c>
      <c r="B583" s="72" t="s">
        <v>62</v>
      </c>
      <c r="C583" s="73" t="s">
        <v>50</v>
      </c>
      <c r="D583" s="74" t="s">
        <v>51</v>
      </c>
      <c r="E583" s="75" t="s">
        <v>103</v>
      </c>
      <c r="F583" s="76" t="s">
        <v>110</v>
      </c>
      <c r="G583" s="77" t="s">
        <v>1093</v>
      </c>
      <c r="H583" s="78" t="s">
        <v>110</v>
      </c>
      <c r="I583" s="75" t="s">
        <v>107</v>
      </c>
      <c r="J583" s="128">
        <v>2015</v>
      </c>
      <c r="K583" s="80" t="s">
        <v>57</v>
      </c>
      <c r="L583" s="81">
        <v>2</v>
      </c>
      <c r="M583" s="82" t="s">
        <v>172</v>
      </c>
      <c r="N583" s="83" t="s">
        <v>58</v>
      </c>
      <c r="O583" s="84" t="s">
        <v>58</v>
      </c>
      <c r="P583" s="85" t="s">
        <v>1096</v>
      </c>
      <c r="Q583" s="86" t="s">
        <v>1909</v>
      </c>
      <c r="R583" s="87" t="s">
        <v>61</v>
      </c>
      <c r="S583" s="88">
        <f t="shared" si="24"/>
        <v>66.666666666666671</v>
      </c>
      <c r="T583" s="89">
        <v>80</v>
      </c>
      <c r="U583" s="90"/>
      <c r="V583" s="91"/>
      <c r="W583" s="92">
        <f t="shared" si="25"/>
        <v>0</v>
      </c>
      <c r="X583" s="93">
        <f t="shared" si="26"/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 t="s">
        <v>48</v>
      </c>
      <c r="B584" s="72" t="s">
        <v>62</v>
      </c>
      <c r="C584" s="73" t="s">
        <v>50</v>
      </c>
      <c r="D584" s="74" t="s">
        <v>51</v>
      </c>
      <c r="E584" s="75" t="s">
        <v>103</v>
      </c>
      <c r="F584" s="76" t="s">
        <v>110</v>
      </c>
      <c r="G584" s="77" t="s">
        <v>1093</v>
      </c>
      <c r="H584" s="78" t="s">
        <v>1095</v>
      </c>
      <c r="I584" s="75" t="s">
        <v>107</v>
      </c>
      <c r="J584" s="128">
        <v>2011</v>
      </c>
      <c r="K584" s="80" t="s">
        <v>57</v>
      </c>
      <c r="L584" s="81">
        <v>1</v>
      </c>
      <c r="M584" s="82" t="s">
        <v>127</v>
      </c>
      <c r="N584" s="83" t="s">
        <v>58</v>
      </c>
      <c r="O584" s="84" t="s">
        <v>58</v>
      </c>
      <c r="P584" s="85" t="s">
        <v>1096</v>
      </c>
      <c r="Q584" s="86" t="s">
        <v>1097</v>
      </c>
      <c r="R584" s="87" t="s">
        <v>61</v>
      </c>
      <c r="S584" s="88">
        <f t="shared" si="24"/>
        <v>183.33333333333334</v>
      </c>
      <c r="T584" s="89">
        <v>220</v>
      </c>
      <c r="U584" s="90"/>
      <c r="V584" s="91"/>
      <c r="W584" s="92">
        <f t="shared" si="25"/>
        <v>0</v>
      </c>
      <c r="X584" s="93">
        <f t="shared" si="26"/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 t="s">
        <v>48</v>
      </c>
      <c r="B585" s="72" t="s">
        <v>62</v>
      </c>
      <c r="C585" s="73" t="s">
        <v>50</v>
      </c>
      <c r="D585" s="74" t="s">
        <v>51</v>
      </c>
      <c r="E585" s="75" t="s">
        <v>103</v>
      </c>
      <c r="F585" s="76" t="s">
        <v>110</v>
      </c>
      <c r="G585" s="77" t="s">
        <v>1093</v>
      </c>
      <c r="H585" s="78" t="s">
        <v>1910</v>
      </c>
      <c r="I585" s="75" t="s">
        <v>107</v>
      </c>
      <c r="J585" s="128">
        <v>2011</v>
      </c>
      <c r="K585" s="80" t="s">
        <v>57</v>
      </c>
      <c r="L585" s="81">
        <v>2</v>
      </c>
      <c r="M585" s="82" t="s">
        <v>127</v>
      </c>
      <c r="N585" s="83" t="s">
        <v>58</v>
      </c>
      <c r="O585" s="84" t="s">
        <v>134</v>
      </c>
      <c r="P585" s="85" t="s">
        <v>1069</v>
      </c>
      <c r="Q585" s="86" t="s">
        <v>1911</v>
      </c>
      <c r="R585" s="87" t="s">
        <v>61</v>
      </c>
      <c r="S585" s="88">
        <f t="shared" si="24"/>
        <v>137.5</v>
      </c>
      <c r="T585" s="89">
        <v>165</v>
      </c>
      <c r="U585" s="90"/>
      <c r="V585" s="91"/>
      <c r="W585" s="92">
        <f t="shared" si="25"/>
        <v>0</v>
      </c>
      <c r="X585" s="93">
        <f t="shared" si="26"/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 t="s">
        <v>48</v>
      </c>
      <c r="B586" s="72" t="s">
        <v>62</v>
      </c>
      <c r="C586" s="73" t="s">
        <v>50</v>
      </c>
      <c r="D586" s="74" t="s">
        <v>51</v>
      </c>
      <c r="E586" s="75" t="s">
        <v>103</v>
      </c>
      <c r="F586" s="76" t="s">
        <v>110</v>
      </c>
      <c r="G586" s="77" t="s">
        <v>578</v>
      </c>
      <c r="H586" s="78" t="s">
        <v>579</v>
      </c>
      <c r="I586" s="75" t="s">
        <v>107</v>
      </c>
      <c r="J586" s="128">
        <v>1989</v>
      </c>
      <c r="K586" s="80" t="s">
        <v>57</v>
      </c>
      <c r="L586" s="81">
        <v>1</v>
      </c>
      <c r="M586" s="82" t="s">
        <v>172</v>
      </c>
      <c r="N586" s="83" t="s">
        <v>58</v>
      </c>
      <c r="O586" s="84" t="s">
        <v>174</v>
      </c>
      <c r="P586" s="85" t="s">
        <v>580</v>
      </c>
      <c r="Q586" s="86" t="s">
        <v>581</v>
      </c>
      <c r="R586" s="87" t="s">
        <v>61</v>
      </c>
      <c r="S586" s="88">
        <f t="shared" si="24"/>
        <v>612.5</v>
      </c>
      <c r="T586" s="89">
        <v>735</v>
      </c>
      <c r="U586" s="90"/>
      <c r="V586" s="91"/>
      <c r="W586" s="92">
        <f t="shared" si="25"/>
        <v>0</v>
      </c>
      <c r="X586" s="93">
        <f t="shared" si="26"/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 t="s">
        <v>48</v>
      </c>
      <c r="B587" s="72" t="s">
        <v>62</v>
      </c>
      <c r="C587" s="73" t="s">
        <v>50</v>
      </c>
      <c r="D587" s="74" t="s">
        <v>51</v>
      </c>
      <c r="E587" s="75" t="s">
        <v>103</v>
      </c>
      <c r="F587" s="76" t="s">
        <v>110</v>
      </c>
      <c r="G587" s="77" t="s">
        <v>477</v>
      </c>
      <c r="H587" s="78" t="s">
        <v>2079</v>
      </c>
      <c r="I587" s="75" t="s">
        <v>107</v>
      </c>
      <c r="J587" s="128">
        <v>1999</v>
      </c>
      <c r="K587" s="80" t="s">
        <v>57</v>
      </c>
      <c r="L587" s="81">
        <v>2</v>
      </c>
      <c r="M587" s="82" t="s">
        <v>127</v>
      </c>
      <c r="N587" s="83" t="s">
        <v>72</v>
      </c>
      <c r="O587" s="84" t="s">
        <v>58</v>
      </c>
      <c r="P587" s="85" t="s">
        <v>628</v>
      </c>
      <c r="Q587" s="86" t="s">
        <v>2080</v>
      </c>
      <c r="R587" s="87" t="s">
        <v>61</v>
      </c>
      <c r="S587" s="88">
        <f t="shared" si="24"/>
        <v>279.16666666666669</v>
      </c>
      <c r="T587" s="89">
        <v>335</v>
      </c>
      <c r="U587" s="90"/>
      <c r="V587" s="91"/>
      <c r="W587" s="92">
        <f t="shared" si="25"/>
        <v>0</v>
      </c>
      <c r="X587" s="93">
        <f t="shared" si="26"/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 t="s">
        <v>48</v>
      </c>
      <c r="B588" s="72" t="s">
        <v>62</v>
      </c>
      <c r="C588" s="73" t="s">
        <v>50</v>
      </c>
      <c r="D588" s="74" t="s">
        <v>51</v>
      </c>
      <c r="E588" s="75" t="s">
        <v>103</v>
      </c>
      <c r="F588" s="76" t="s">
        <v>110</v>
      </c>
      <c r="G588" s="77" t="s">
        <v>1114</v>
      </c>
      <c r="H588" s="78" t="s">
        <v>110</v>
      </c>
      <c r="I588" s="75" t="s">
        <v>107</v>
      </c>
      <c r="J588" s="128">
        <v>2013</v>
      </c>
      <c r="K588" s="80" t="s">
        <v>57</v>
      </c>
      <c r="L588" s="81">
        <v>3</v>
      </c>
      <c r="M588" s="82" t="s">
        <v>127</v>
      </c>
      <c r="N588" s="83" t="s">
        <v>58</v>
      </c>
      <c r="O588" s="84" t="s">
        <v>58</v>
      </c>
      <c r="P588" s="85" t="s">
        <v>1153</v>
      </c>
      <c r="Q588" s="86" t="s">
        <v>2305</v>
      </c>
      <c r="R588" s="87" t="s">
        <v>61</v>
      </c>
      <c r="S588" s="88">
        <f t="shared" si="24"/>
        <v>50</v>
      </c>
      <c r="T588" s="89">
        <v>60</v>
      </c>
      <c r="U588" s="90"/>
      <c r="V588" s="91"/>
      <c r="W588" s="92">
        <f t="shared" si="25"/>
        <v>0</v>
      </c>
      <c r="X588" s="93">
        <f t="shared" si="26"/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 t="s">
        <v>48</v>
      </c>
      <c r="B589" s="72" t="s">
        <v>62</v>
      </c>
      <c r="C589" s="73" t="s">
        <v>50</v>
      </c>
      <c r="D589" s="74" t="s">
        <v>51</v>
      </c>
      <c r="E589" s="75" t="s">
        <v>103</v>
      </c>
      <c r="F589" s="76" t="s">
        <v>110</v>
      </c>
      <c r="G589" s="77" t="s">
        <v>1114</v>
      </c>
      <c r="H589" s="78" t="s">
        <v>110</v>
      </c>
      <c r="I589" s="75" t="s">
        <v>107</v>
      </c>
      <c r="J589" s="128">
        <v>2015</v>
      </c>
      <c r="K589" s="80" t="s">
        <v>171</v>
      </c>
      <c r="L589" s="81">
        <v>1</v>
      </c>
      <c r="M589" s="82" t="s">
        <v>127</v>
      </c>
      <c r="N589" s="83" t="s">
        <v>58</v>
      </c>
      <c r="O589" s="84" t="s">
        <v>58</v>
      </c>
      <c r="P589" s="85" t="s">
        <v>576</v>
      </c>
      <c r="Q589" s="86" t="s">
        <v>1115</v>
      </c>
      <c r="R589" s="87" t="s">
        <v>61</v>
      </c>
      <c r="S589" s="88">
        <f t="shared" si="24"/>
        <v>116.66666666666667</v>
      </c>
      <c r="T589" s="89">
        <v>140</v>
      </c>
      <c r="U589" s="90"/>
      <c r="V589" s="91"/>
      <c r="W589" s="92">
        <f t="shared" si="25"/>
        <v>0</v>
      </c>
      <c r="X589" s="93">
        <f t="shared" si="26"/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 t="s">
        <v>48</v>
      </c>
      <c r="B590" s="72" t="s">
        <v>62</v>
      </c>
      <c r="C590" s="73" t="s">
        <v>50</v>
      </c>
      <c r="D590" s="74" t="s">
        <v>51</v>
      </c>
      <c r="E590" s="75" t="s">
        <v>103</v>
      </c>
      <c r="F590" s="76" t="s">
        <v>110</v>
      </c>
      <c r="G590" s="77" t="s">
        <v>1114</v>
      </c>
      <c r="H590" s="78" t="s">
        <v>110</v>
      </c>
      <c r="I590" s="75" t="s">
        <v>107</v>
      </c>
      <c r="J590" s="128">
        <v>2015</v>
      </c>
      <c r="K590" s="80" t="s">
        <v>57</v>
      </c>
      <c r="L590" s="81">
        <v>2</v>
      </c>
      <c r="M590" s="82" t="s">
        <v>127</v>
      </c>
      <c r="N590" s="83" t="s">
        <v>58</v>
      </c>
      <c r="O590" s="84" t="s">
        <v>58</v>
      </c>
      <c r="P590" s="85" t="s">
        <v>1922</v>
      </c>
      <c r="Q590" s="86" t="s">
        <v>1923</v>
      </c>
      <c r="R590" s="87" t="s">
        <v>61</v>
      </c>
      <c r="S590" s="88">
        <f t="shared" ref="S590:S653" si="27">T590/1.2</f>
        <v>54.166666666666671</v>
      </c>
      <c r="T590" s="89">
        <v>65</v>
      </c>
      <c r="U590" s="90"/>
      <c r="V590" s="91"/>
      <c r="W590" s="92">
        <f t="shared" ref="W590:W653" si="28">V590*S590</f>
        <v>0</v>
      </c>
      <c r="X590" s="93">
        <f t="shared" ref="X590:X653" si="29">V590*T590</f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 t="s">
        <v>48</v>
      </c>
      <c r="B591" s="72" t="s">
        <v>62</v>
      </c>
      <c r="C591" s="73" t="s">
        <v>50</v>
      </c>
      <c r="D591" s="74" t="s">
        <v>51</v>
      </c>
      <c r="E591" s="75" t="s">
        <v>103</v>
      </c>
      <c r="F591" s="76" t="s">
        <v>110</v>
      </c>
      <c r="G591" s="77" t="s">
        <v>1114</v>
      </c>
      <c r="H591" s="78" t="s">
        <v>110</v>
      </c>
      <c r="I591" s="75" t="s">
        <v>107</v>
      </c>
      <c r="J591" s="128">
        <v>2016</v>
      </c>
      <c r="K591" s="80" t="s">
        <v>171</v>
      </c>
      <c r="L591" s="81">
        <v>1</v>
      </c>
      <c r="M591" s="82" t="s">
        <v>127</v>
      </c>
      <c r="N591" s="83" t="s">
        <v>58</v>
      </c>
      <c r="O591" s="84" t="s">
        <v>58</v>
      </c>
      <c r="P591" s="85" t="s">
        <v>576</v>
      </c>
      <c r="Q591" s="86" t="s">
        <v>1116</v>
      </c>
      <c r="R591" s="87" t="s">
        <v>61</v>
      </c>
      <c r="S591" s="88">
        <f t="shared" si="27"/>
        <v>120.83333333333334</v>
      </c>
      <c r="T591" s="89">
        <v>145</v>
      </c>
      <c r="U591" s="90"/>
      <c r="V591" s="91"/>
      <c r="W591" s="92">
        <f t="shared" si="28"/>
        <v>0</v>
      </c>
      <c r="X591" s="93">
        <f t="shared" si="29"/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 t="s">
        <v>48</v>
      </c>
      <c r="B592" s="72" t="s">
        <v>62</v>
      </c>
      <c r="C592" s="73" t="s">
        <v>50</v>
      </c>
      <c r="D592" s="74" t="s">
        <v>51</v>
      </c>
      <c r="E592" s="75" t="s">
        <v>103</v>
      </c>
      <c r="F592" s="76" t="s">
        <v>110</v>
      </c>
      <c r="G592" s="77" t="s">
        <v>1114</v>
      </c>
      <c r="H592" s="78" t="s">
        <v>110</v>
      </c>
      <c r="I592" s="75" t="s">
        <v>107</v>
      </c>
      <c r="J592" s="128">
        <v>2016</v>
      </c>
      <c r="K592" s="80" t="s">
        <v>57</v>
      </c>
      <c r="L592" s="81">
        <v>3</v>
      </c>
      <c r="M592" s="82" t="s">
        <v>127</v>
      </c>
      <c r="N592" s="83" t="s">
        <v>58</v>
      </c>
      <c r="O592" s="84" t="s">
        <v>58</v>
      </c>
      <c r="P592" s="85" t="s">
        <v>1922</v>
      </c>
      <c r="Q592" s="86" t="s">
        <v>2304</v>
      </c>
      <c r="R592" s="87" t="s">
        <v>61</v>
      </c>
      <c r="S592" s="88">
        <f t="shared" si="27"/>
        <v>58.333333333333336</v>
      </c>
      <c r="T592" s="89">
        <v>70</v>
      </c>
      <c r="U592" s="90"/>
      <c r="V592" s="91"/>
      <c r="W592" s="92">
        <f t="shared" si="28"/>
        <v>0</v>
      </c>
      <c r="X592" s="93">
        <f t="shared" si="29"/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 t="s">
        <v>48</v>
      </c>
      <c r="B593" s="72" t="s">
        <v>62</v>
      </c>
      <c r="C593" s="73" t="s">
        <v>50</v>
      </c>
      <c r="D593" s="74" t="s">
        <v>51</v>
      </c>
      <c r="E593" s="75" t="s">
        <v>103</v>
      </c>
      <c r="F593" s="76" t="s">
        <v>110</v>
      </c>
      <c r="G593" s="77" t="s">
        <v>1509</v>
      </c>
      <c r="H593" s="78" t="s">
        <v>579</v>
      </c>
      <c r="I593" s="75" t="s">
        <v>107</v>
      </c>
      <c r="J593" s="128">
        <v>1971</v>
      </c>
      <c r="K593" s="80" t="s">
        <v>57</v>
      </c>
      <c r="L593" s="81">
        <v>1</v>
      </c>
      <c r="M593" s="82" t="s">
        <v>457</v>
      </c>
      <c r="N593" s="83" t="s">
        <v>406</v>
      </c>
      <c r="O593" s="84" t="s">
        <v>314</v>
      </c>
      <c r="P593" s="85" t="s">
        <v>753</v>
      </c>
      <c r="Q593" s="86" t="s">
        <v>1510</v>
      </c>
      <c r="R593" s="87" t="s">
        <v>61</v>
      </c>
      <c r="S593" s="88">
        <f t="shared" si="27"/>
        <v>825</v>
      </c>
      <c r="T593" s="89">
        <v>990</v>
      </c>
      <c r="U593" s="90"/>
      <c r="V593" s="91"/>
      <c r="W593" s="92">
        <f t="shared" si="28"/>
        <v>0</v>
      </c>
      <c r="X593" s="93">
        <f t="shared" si="29"/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 t="s">
        <v>48</v>
      </c>
      <c r="B594" s="72" t="s">
        <v>62</v>
      </c>
      <c r="C594" s="73" t="s">
        <v>50</v>
      </c>
      <c r="D594" s="74" t="s">
        <v>51</v>
      </c>
      <c r="E594" s="75" t="s">
        <v>103</v>
      </c>
      <c r="F594" s="76" t="s">
        <v>110</v>
      </c>
      <c r="G594" s="77" t="s">
        <v>1509</v>
      </c>
      <c r="H594" s="78" t="s">
        <v>1511</v>
      </c>
      <c r="I594" s="75" t="s">
        <v>107</v>
      </c>
      <c r="J594" s="128">
        <v>1976</v>
      </c>
      <c r="K594" s="80" t="s">
        <v>57</v>
      </c>
      <c r="L594" s="81">
        <v>1</v>
      </c>
      <c r="M594" s="82" t="s">
        <v>489</v>
      </c>
      <c r="N594" s="83" t="s">
        <v>58</v>
      </c>
      <c r="O594" s="84" t="s">
        <v>134</v>
      </c>
      <c r="P594" s="85" t="s">
        <v>753</v>
      </c>
      <c r="Q594" s="86" t="s">
        <v>1512</v>
      </c>
      <c r="R594" s="87" t="s">
        <v>61</v>
      </c>
      <c r="S594" s="88">
        <f t="shared" si="27"/>
        <v>533.33333333333337</v>
      </c>
      <c r="T594" s="89">
        <v>640</v>
      </c>
      <c r="U594" s="90"/>
      <c r="V594" s="91"/>
      <c r="W594" s="92">
        <f t="shared" si="28"/>
        <v>0</v>
      </c>
      <c r="X594" s="93">
        <f t="shared" si="29"/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 t="s">
        <v>48</v>
      </c>
      <c r="B595" s="72" t="s">
        <v>62</v>
      </c>
      <c r="C595" s="73" t="s">
        <v>50</v>
      </c>
      <c r="D595" s="74" t="s">
        <v>51</v>
      </c>
      <c r="E595" s="75" t="s">
        <v>103</v>
      </c>
      <c r="F595" s="76" t="s">
        <v>110</v>
      </c>
      <c r="G595" s="77" t="s">
        <v>166</v>
      </c>
      <c r="H595" s="78" t="s">
        <v>1123</v>
      </c>
      <c r="I595" s="75" t="s">
        <v>107</v>
      </c>
      <c r="J595" s="128">
        <v>2008</v>
      </c>
      <c r="K595" s="80" t="s">
        <v>57</v>
      </c>
      <c r="L595" s="81">
        <v>2</v>
      </c>
      <c r="M595" s="82" t="s">
        <v>127</v>
      </c>
      <c r="N595" s="83" t="s">
        <v>58</v>
      </c>
      <c r="O595" s="84" t="s">
        <v>73</v>
      </c>
      <c r="P595" s="85" t="s">
        <v>1121</v>
      </c>
      <c r="Q595" s="86" t="s">
        <v>1926</v>
      </c>
      <c r="R595" s="87" t="s">
        <v>61</v>
      </c>
      <c r="S595" s="88">
        <f t="shared" si="27"/>
        <v>100</v>
      </c>
      <c r="T595" s="89">
        <v>120</v>
      </c>
      <c r="U595" s="90"/>
      <c r="V595" s="91"/>
      <c r="W595" s="92">
        <f t="shared" si="28"/>
        <v>0</v>
      </c>
      <c r="X595" s="93">
        <f t="shared" si="29"/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 t="s">
        <v>48</v>
      </c>
      <c r="B596" s="72" t="s">
        <v>62</v>
      </c>
      <c r="C596" s="73" t="s">
        <v>50</v>
      </c>
      <c r="D596" s="74" t="s">
        <v>51</v>
      </c>
      <c r="E596" s="75" t="s">
        <v>103</v>
      </c>
      <c r="F596" s="76" t="s">
        <v>110</v>
      </c>
      <c r="G596" s="77" t="s">
        <v>166</v>
      </c>
      <c r="H596" s="78" t="s">
        <v>1123</v>
      </c>
      <c r="I596" s="75" t="s">
        <v>107</v>
      </c>
      <c r="J596" s="128">
        <v>2009</v>
      </c>
      <c r="K596" s="80" t="s">
        <v>57</v>
      </c>
      <c r="L596" s="81">
        <v>1</v>
      </c>
      <c r="M596" s="82" t="s">
        <v>127</v>
      </c>
      <c r="N596" s="83" t="s">
        <v>58</v>
      </c>
      <c r="O596" s="84" t="s">
        <v>73</v>
      </c>
      <c r="P596" s="85" t="s">
        <v>1118</v>
      </c>
      <c r="Q596" s="86" t="s">
        <v>1124</v>
      </c>
      <c r="R596" s="87" t="s">
        <v>61</v>
      </c>
      <c r="S596" s="88">
        <f t="shared" si="27"/>
        <v>112.5</v>
      </c>
      <c r="T596" s="89">
        <v>135</v>
      </c>
      <c r="U596" s="90"/>
      <c r="V596" s="91"/>
      <c r="W596" s="92">
        <f t="shared" si="28"/>
        <v>0</v>
      </c>
      <c r="X596" s="93">
        <f t="shared" si="29"/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 t="s">
        <v>48</v>
      </c>
      <c r="B597" s="72" t="s">
        <v>62</v>
      </c>
      <c r="C597" s="73" t="s">
        <v>50</v>
      </c>
      <c r="D597" s="74" t="s">
        <v>51</v>
      </c>
      <c r="E597" s="75" t="s">
        <v>103</v>
      </c>
      <c r="F597" s="76" t="s">
        <v>110</v>
      </c>
      <c r="G597" s="77" t="s">
        <v>166</v>
      </c>
      <c r="H597" s="78" t="s">
        <v>1123</v>
      </c>
      <c r="I597" s="75" t="s">
        <v>107</v>
      </c>
      <c r="J597" s="128">
        <v>2011</v>
      </c>
      <c r="K597" s="80" t="s">
        <v>57</v>
      </c>
      <c r="L597" s="81">
        <v>1</v>
      </c>
      <c r="M597" s="82" t="s">
        <v>127</v>
      </c>
      <c r="N597" s="83" t="s">
        <v>58</v>
      </c>
      <c r="O597" s="84" t="s">
        <v>134</v>
      </c>
      <c r="P597" s="85" t="s">
        <v>1125</v>
      </c>
      <c r="Q597" s="86" t="s">
        <v>1126</v>
      </c>
      <c r="R597" s="87" t="s">
        <v>61</v>
      </c>
      <c r="S597" s="88">
        <f t="shared" si="27"/>
        <v>87.5</v>
      </c>
      <c r="T597" s="89">
        <v>105</v>
      </c>
      <c r="U597" s="90"/>
      <c r="V597" s="91"/>
      <c r="W597" s="92">
        <f t="shared" si="28"/>
        <v>0</v>
      </c>
      <c r="X597" s="93">
        <f t="shared" si="29"/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 t="s">
        <v>48</v>
      </c>
      <c r="B598" s="72" t="s">
        <v>62</v>
      </c>
      <c r="C598" s="73" t="s">
        <v>50</v>
      </c>
      <c r="D598" s="74" t="s">
        <v>51</v>
      </c>
      <c r="E598" s="75" t="s">
        <v>103</v>
      </c>
      <c r="F598" s="76" t="s">
        <v>110</v>
      </c>
      <c r="G598" s="77" t="s">
        <v>166</v>
      </c>
      <c r="H598" s="78" t="s">
        <v>1123</v>
      </c>
      <c r="I598" s="75" t="s">
        <v>107</v>
      </c>
      <c r="J598" s="128">
        <v>2011</v>
      </c>
      <c r="K598" s="80" t="s">
        <v>57</v>
      </c>
      <c r="L598" s="81">
        <v>2</v>
      </c>
      <c r="M598" s="82" t="s">
        <v>127</v>
      </c>
      <c r="N598" s="83" t="s">
        <v>58</v>
      </c>
      <c r="O598" s="84" t="s">
        <v>84</v>
      </c>
      <c r="P598" s="85" t="s">
        <v>1927</v>
      </c>
      <c r="Q598" s="86" t="s">
        <v>1928</v>
      </c>
      <c r="R598" s="87" t="s">
        <v>61</v>
      </c>
      <c r="S598" s="88">
        <f t="shared" si="27"/>
        <v>87.5</v>
      </c>
      <c r="T598" s="89">
        <v>105</v>
      </c>
      <c r="U598" s="90"/>
      <c r="V598" s="91"/>
      <c r="W598" s="92">
        <f t="shared" si="28"/>
        <v>0</v>
      </c>
      <c r="X598" s="93">
        <f t="shared" si="29"/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 t="s">
        <v>48</v>
      </c>
      <c r="B599" s="72" t="s">
        <v>62</v>
      </c>
      <c r="C599" s="73" t="s">
        <v>50</v>
      </c>
      <c r="D599" s="74" t="s">
        <v>51</v>
      </c>
      <c r="E599" s="75" t="s">
        <v>103</v>
      </c>
      <c r="F599" s="76" t="s">
        <v>110</v>
      </c>
      <c r="G599" s="77" t="s">
        <v>166</v>
      </c>
      <c r="H599" s="78" t="s">
        <v>1123</v>
      </c>
      <c r="I599" s="75" t="s">
        <v>107</v>
      </c>
      <c r="J599" s="128">
        <v>2012</v>
      </c>
      <c r="K599" s="80" t="s">
        <v>57</v>
      </c>
      <c r="L599" s="81">
        <v>1</v>
      </c>
      <c r="M599" s="82" t="s">
        <v>127</v>
      </c>
      <c r="N599" s="83" t="s">
        <v>58</v>
      </c>
      <c r="O599" s="84" t="s">
        <v>73</v>
      </c>
      <c r="P599" s="85" t="s">
        <v>1118</v>
      </c>
      <c r="Q599" s="86" t="s">
        <v>1127</v>
      </c>
      <c r="R599" s="87" t="s">
        <v>61</v>
      </c>
      <c r="S599" s="88">
        <f t="shared" si="27"/>
        <v>83.333333333333343</v>
      </c>
      <c r="T599" s="89">
        <v>100</v>
      </c>
      <c r="U599" s="90"/>
      <c r="V599" s="91"/>
      <c r="W599" s="92">
        <f t="shared" si="28"/>
        <v>0</v>
      </c>
      <c r="X599" s="93">
        <f t="shared" si="29"/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 t="s">
        <v>48</v>
      </c>
      <c r="B600" s="72" t="s">
        <v>62</v>
      </c>
      <c r="C600" s="73" t="s">
        <v>50</v>
      </c>
      <c r="D600" s="74" t="s">
        <v>51</v>
      </c>
      <c r="E600" s="75" t="s">
        <v>103</v>
      </c>
      <c r="F600" s="76" t="s">
        <v>110</v>
      </c>
      <c r="G600" s="77" t="s">
        <v>166</v>
      </c>
      <c r="H600" s="78" t="s">
        <v>1123</v>
      </c>
      <c r="I600" s="75" t="s">
        <v>107</v>
      </c>
      <c r="J600" s="128">
        <v>2012</v>
      </c>
      <c r="K600" s="80" t="s">
        <v>57</v>
      </c>
      <c r="L600" s="81">
        <v>2</v>
      </c>
      <c r="M600" s="82" t="s">
        <v>127</v>
      </c>
      <c r="N600" s="83" t="s">
        <v>58</v>
      </c>
      <c r="O600" s="84" t="s">
        <v>84</v>
      </c>
      <c r="P600" s="85" t="s">
        <v>1929</v>
      </c>
      <c r="Q600" s="86" t="s">
        <v>1930</v>
      </c>
      <c r="R600" s="87" t="s">
        <v>61</v>
      </c>
      <c r="S600" s="88">
        <f t="shared" si="27"/>
        <v>83.333333333333343</v>
      </c>
      <c r="T600" s="89">
        <v>100</v>
      </c>
      <c r="U600" s="90"/>
      <c r="V600" s="91"/>
      <c r="W600" s="92">
        <f t="shared" si="28"/>
        <v>0</v>
      </c>
      <c r="X600" s="93">
        <f t="shared" si="29"/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 t="s">
        <v>48</v>
      </c>
      <c r="B601" s="72" t="s">
        <v>62</v>
      </c>
      <c r="C601" s="73" t="s">
        <v>50</v>
      </c>
      <c r="D601" s="74" t="s">
        <v>51</v>
      </c>
      <c r="E601" s="75" t="s">
        <v>103</v>
      </c>
      <c r="F601" s="76" t="s">
        <v>110</v>
      </c>
      <c r="G601" s="77" t="s">
        <v>166</v>
      </c>
      <c r="H601" s="78" t="s">
        <v>1123</v>
      </c>
      <c r="I601" s="75" t="s">
        <v>107</v>
      </c>
      <c r="J601" s="128">
        <v>2013</v>
      </c>
      <c r="K601" s="80" t="s">
        <v>57</v>
      </c>
      <c r="L601" s="81">
        <v>3</v>
      </c>
      <c r="M601" s="82" t="s">
        <v>127</v>
      </c>
      <c r="N601" s="83" t="s">
        <v>58</v>
      </c>
      <c r="O601" s="84" t="s">
        <v>84</v>
      </c>
      <c r="P601" s="85" t="s">
        <v>1929</v>
      </c>
      <c r="Q601" s="86" t="s">
        <v>2309</v>
      </c>
      <c r="R601" s="87" t="s">
        <v>61</v>
      </c>
      <c r="S601" s="88">
        <f t="shared" si="27"/>
        <v>91.666666666666671</v>
      </c>
      <c r="T601" s="89">
        <v>110</v>
      </c>
      <c r="U601" s="90"/>
      <c r="V601" s="91"/>
      <c r="W601" s="92">
        <f t="shared" si="28"/>
        <v>0</v>
      </c>
      <c r="X601" s="93">
        <f t="shared" si="29"/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 t="s">
        <v>48</v>
      </c>
      <c r="B602" s="72" t="s">
        <v>62</v>
      </c>
      <c r="C602" s="73" t="s">
        <v>50</v>
      </c>
      <c r="D602" s="74" t="s">
        <v>51</v>
      </c>
      <c r="E602" s="75" t="s">
        <v>103</v>
      </c>
      <c r="F602" s="76" t="s">
        <v>110</v>
      </c>
      <c r="G602" s="77" t="s">
        <v>166</v>
      </c>
      <c r="H602" s="78" t="s">
        <v>1123</v>
      </c>
      <c r="I602" s="75" t="s">
        <v>107</v>
      </c>
      <c r="J602" s="128">
        <v>2014</v>
      </c>
      <c r="K602" s="80" t="s">
        <v>57</v>
      </c>
      <c r="L602" s="81">
        <v>3</v>
      </c>
      <c r="M602" s="82" t="s">
        <v>127</v>
      </c>
      <c r="N602" s="83" t="s">
        <v>58</v>
      </c>
      <c r="O602" s="84" t="s">
        <v>58</v>
      </c>
      <c r="P602" s="85" t="s">
        <v>1929</v>
      </c>
      <c r="Q602" s="86" t="s">
        <v>2310</v>
      </c>
      <c r="R602" s="87" t="s">
        <v>61</v>
      </c>
      <c r="S602" s="88">
        <f t="shared" si="27"/>
        <v>79.166666666666671</v>
      </c>
      <c r="T602" s="89">
        <v>95</v>
      </c>
      <c r="U602" s="90"/>
      <c r="V602" s="91"/>
      <c r="W602" s="92">
        <f t="shared" si="28"/>
        <v>0</v>
      </c>
      <c r="X602" s="93">
        <f t="shared" si="29"/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 t="s">
        <v>48</v>
      </c>
      <c r="B603" s="72" t="s">
        <v>62</v>
      </c>
      <c r="C603" s="73" t="s">
        <v>50</v>
      </c>
      <c r="D603" s="74" t="s">
        <v>51</v>
      </c>
      <c r="E603" s="75" t="s">
        <v>103</v>
      </c>
      <c r="F603" s="76" t="s">
        <v>110</v>
      </c>
      <c r="G603" s="77" t="s">
        <v>1151</v>
      </c>
      <c r="H603" s="78" t="s">
        <v>1152</v>
      </c>
      <c r="I603" s="75" t="s">
        <v>107</v>
      </c>
      <c r="J603" s="128">
        <v>2013</v>
      </c>
      <c r="K603" s="80" t="s">
        <v>57</v>
      </c>
      <c r="L603" s="81">
        <v>1</v>
      </c>
      <c r="M603" s="82" t="s">
        <v>127</v>
      </c>
      <c r="N603" s="83" t="s">
        <v>58</v>
      </c>
      <c r="O603" s="84" t="s">
        <v>58</v>
      </c>
      <c r="P603" s="85" t="s">
        <v>1153</v>
      </c>
      <c r="Q603" s="86" t="s">
        <v>1154</v>
      </c>
      <c r="R603" s="87" t="s">
        <v>61</v>
      </c>
      <c r="S603" s="88">
        <f t="shared" si="27"/>
        <v>450</v>
      </c>
      <c r="T603" s="89">
        <v>540</v>
      </c>
      <c r="U603" s="90"/>
      <c r="V603" s="91"/>
      <c r="W603" s="92">
        <f t="shared" si="28"/>
        <v>0</v>
      </c>
      <c r="X603" s="93">
        <f t="shared" si="29"/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 t="s">
        <v>48</v>
      </c>
      <c r="B604" s="72" t="s">
        <v>62</v>
      </c>
      <c r="C604" s="73" t="s">
        <v>50</v>
      </c>
      <c r="D604" s="74" t="s">
        <v>51</v>
      </c>
      <c r="E604" s="75" t="s">
        <v>103</v>
      </c>
      <c r="F604" s="76" t="s">
        <v>476</v>
      </c>
      <c r="G604" s="77" t="s">
        <v>1515</v>
      </c>
      <c r="H604" s="78" t="s">
        <v>478</v>
      </c>
      <c r="I604" s="75" t="s">
        <v>107</v>
      </c>
      <c r="J604" s="128">
        <v>1983</v>
      </c>
      <c r="K604" s="80" t="s">
        <v>57</v>
      </c>
      <c r="L604" s="81">
        <v>1</v>
      </c>
      <c r="M604" s="82" t="s">
        <v>489</v>
      </c>
      <c r="N604" s="83" t="s">
        <v>72</v>
      </c>
      <c r="O604" s="84" t="s">
        <v>134</v>
      </c>
      <c r="P604" s="85" t="s">
        <v>1426</v>
      </c>
      <c r="Q604" s="86" t="s">
        <v>1516</v>
      </c>
      <c r="R604" s="87" t="s">
        <v>61</v>
      </c>
      <c r="S604" s="88">
        <f t="shared" si="27"/>
        <v>191.66666666666669</v>
      </c>
      <c r="T604" s="89">
        <v>230</v>
      </c>
      <c r="U604" s="90"/>
      <c r="V604" s="91"/>
      <c r="W604" s="92">
        <f t="shared" si="28"/>
        <v>0</v>
      </c>
      <c r="X604" s="93">
        <f t="shared" si="29"/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 t="s">
        <v>48</v>
      </c>
      <c r="B605" s="72" t="s">
        <v>62</v>
      </c>
      <c r="C605" s="73" t="s">
        <v>50</v>
      </c>
      <c r="D605" s="74" t="s">
        <v>51</v>
      </c>
      <c r="E605" s="75" t="s">
        <v>103</v>
      </c>
      <c r="F605" s="76" t="s">
        <v>476</v>
      </c>
      <c r="G605" s="77" t="s">
        <v>1098</v>
      </c>
      <c r="H605" s="78" t="s">
        <v>478</v>
      </c>
      <c r="I605" s="75" t="s">
        <v>107</v>
      </c>
      <c r="J605" s="128">
        <v>2007</v>
      </c>
      <c r="K605" s="80" t="s">
        <v>57</v>
      </c>
      <c r="L605" s="81">
        <v>1</v>
      </c>
      <c r="M605" s="82" t="s">
        <v>127</v>
      </c>
      <c r="N605" s="83" t="s">
        <v>58</v>
      </c>
      <c r="O605" s="84" t="s">
        <v>58</v>
      </c>
      <c r="P605" s="85" t="s">
        <v>1099</v>
      </c>
      <c r="Q605" s="86" t="s">
        <v>1100</v>
      </c>
      <c r="R605" s="87" t="s">
        <v>61</v>
      </c>
      <c r="S605" s="88">
        <f t="shared" si="27"/>
        <v>100</v>
      </c>
      <c r="T605" s="89">
        <v>120</v>
      </c>
      <c r="U605" s="90"/>
      <c r="V605" s="91"/>
      <c r="W605" s="92">
        <f t="shared" si="28"/>
        <v>0</v>
      </c>
      <c r="X605" s="93">
        <f t="shared" si="29"/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 t="s">
        <v>48</v>
      </c>
      <c r="B606" s="72" t="s">
        <v>62</v>
      </c>
      <c r="C606" s="73" t="s">
        <v>50</v>
      </c>
      <c r="D606" s="74" t="s">
        <v>51</v>
      </c>
      <c r="E606" s="75" t="s">
        <v>103</v>
      </c>
      <c r="F606" s="76" t="s">
        <v>476</v>
      </c>
      <c r="G606" s="77" t="s">
        <v>1098</v>
      </c>
      <c r="H606" s="78" t="s">
        <v>478</v>
      </c>
      <c r="I606" s="75" t="s">
        <v>107</v>
      </c>
      <c r="J606" s="128">
        <v>2008</v>
      </c>
      <c r="K606" s="80" t="s">
        <v>57</v>
      </c>
      <c r="L606" s="81">
        <v>2</v>
      </c>
      <c r="M606" s="82" t="s">
        <v>127</v>
      </c>
      <c r="N606" s="83" t="s">
        <v>58</v>
      </c>
      <c r="O606" s="84" t="s">
        <v>58</v>
      </c>
      <c r="P606" s="85" t="s">
        <v>1912</v>
      </c>
      <c r="Q606" s="86" t="s">
        <v>1913</v>
      </c>
      <c r="R606" s="87" t="s">
        <v>61</v>
      </c>
      <c r="S606" s="88">
        <f t="shared" si="27"/>
        <v>120.83333333333334</v>
      </c>
      <c r="T606" s="89">
        <v>145</v>
      </c>
      <c r="U606" s="90"/>
      <c r="V606" s="91"/>
      <c r="W606" s="92">
        <f t="shared" si="28"/>
        <v>0</v>
      </c>
      <c r="X606" s="93">
        <f t="shared" si="29"/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 t="s">
        <v>48</v>
      </c>
      <c r="B607" s="72" t="s">
        <v>62</v>
      </c>
      <c r="C607" s="73" t="s">
        <v>50</v>
      </c>
      <c r="D607" s="74" t="s">
        <v>51</v>
      </c>
      <c r="E607" s="75" t="s">
        <v>103</v>
      </c>
      <c r="F607" s="76" t="s">
        <v>476</v>
      </c>
      <c r="G607" s="77" t="s">
        <v>1513</v>
      </c>
      <c r="H607" s="78" t="s">
        <v>478</v>
      </c>
      <c r="I607" s="75" t="s">
        <v>107</v>
      </c>
      <c r="J607" s="128">
        <v>1979</v>
      </c>
      <c r="K607" s="80" t="s">
        <v>57</v>
      </c>
      <c r="L607" s="81">
        <v>1</v>
      </c>
      <c r="M607" s="82" t="s">
        <v>457</v>
      </c>
      <c r="N607" s="83" t="s">
        <v>76</v>
      </c>
      <c r="O607" s="84" t="s">
        <v>174</v>
      </c>
      <c r="P607" s="85" t="s">
        <v>1480</v>
      </c>
      <c r="Q607" s="86" t="s">
        <v>1514</v>
      </c>
      <c r="R607" s="87" t="s">
        <v>61</v>
      </c>
      <c r="S607" s="88">
        <f t="shared" si="27"/>
        <v>158.33333333333334</v>
      </c>
      <c r="T607" s="89">
        <v>190</v>
      </c>
      <c r="U607" s="90"/>
      <c r="V607" s="91"/>
      <c r="W607" s="92">
        <f t="shared" si="28"/>
        <v>0</v>
      </c>
      <c r="X607" s="93">
        <f t="shared" si="29"/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 t="s">
        <v>48</v>
      </c>
      <c r="B608" s="72" t="s">
        <v>62</v>
      </c>
      <c r="C608" s="73" t="s">
        <v>50</v>
      </c>
      <c r="D608" s="74" t="s">
        <v>51</v>
      </c>
      <c r="E608" s="75" t="s">
        <v>103</v>
      </c>
      <c r="F608" s="76" t="s">
        <v>476</v>
      </c>
      <c r="G608" s="77" t="s">
        <v>477</v>
      </c>
      <c r="H608" s="78" t="s">
        <v>478</v>
      </c>
      <c r="I608" s="75" t="s">
        <v>107</v>
      </c>
      <c r="J608" s="128">
        <v>1985</v>
      </c>
      <c r="K608" s="80" t="s">
        <v>57</v>
      </c>
      <c r="L608" s="81">
        <v>1</v>
      </c>
      <c r="M608" s="82" t="s">
        <v>172</v>
      </c>
      <c r="N608" s="83" t="s">
        <v>58</v>
      </c>
      <c r="O608" s="84" t="s">
        <v>58</v>
      </c>
      <c r="P608" s="85" t="s">
        <v>473</v>
      </c>
      <c r="Q608" s="86" t="s">
        <v>479</v>
      </c>
      <c r="R608" s="87" t="s">
        <v>61</v>
      </c>
      <c r="S608" s="88">
        <f t="shared" si="27"/>
        <v>216.66666666666669</v>
      </c>
      <c r="T608" s="89">
        <v>260</v>
      </c>
      <c r="U608" s="90"/>
      <c r="V608" s="91"/>
      <c r="W608" s="92">
        <f t="shared" si="28"/>
        <v>0</v>
      </c>
      <c r="X608" s="93">
        <f t="shared" si="29"/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 t="s">
        <v>48</v>
      </c>
      <c r="B609" s="72" t="s">
        <v>62</v>
      </c>
      <c r="C609" s="73" t="s">
        <v>50</v>
      </c>
      <c r="D609" s="74" t="s">
        <v>51</v>
      </c>
      <c r="E609" s="75" t="s">
        <v>103</v>
      </c>
      <c r="F609" s="76" t="s">
        <v>476</v>
      </c>
      <c r="G609" s="77" t="s">
        <v>1155</v>
      </c>
      <c r="H609" s="78" t="s">
        <v>1156</v>
      </c>
      <c r="I609" s="75" t="s">
        <v>107</v>
      </c>
      <c r="J609" s="128">
        <v>2007</v>
      </c>
      <c r="K609" s="80" t="s">
        <v>57</v>
      </c>
      <c r="L609" s="81">
        <v>1</v>
      </c>
      <c r="M609" s="82" t="s">
        <v>489</v>
      </c>
      <c r="N609" s="83" t="s">
        <v>58</v>
      </c>
      <c r="O609" s="84" t="s">
        <v>73</v>
      </c>
      <c r="P609" s="85" t="s">
        <v>1105</v>
      </c>
      <c r="Q609" s="86" t="s">
        <v>1157</v>
      </c>
      <c r="R609" s="87" t="s">
        <v>61</v>
      </c>
      <c r="S609" s="88">
        <f t="shared" si="27"/>
        <v>116.66666666666667</v>
      </c>
      <c r="T609" s="89">
        <v>140</v>
      </c>
      <c r="U609" s="90"/>
      <c r="V609" s="91"/>
      <c r="W609" s="92">
        <f t="shared" si="28"/>
        <v>0</v>
      </c>
      <c r="X609" s="93">
        <f t="shared" si="29"/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 t="s">
        <v>48</v>
      </c>
      <c r="B610" s="72" t="s">
        <v>62</v>
      </c>
      <c r="C610" s="73" t="s">
        <v>50</v>
      </c>
      <c r="D610" s="74" t="s">
        <v>51</v>
      </c>
      <c r="E610" s="75" t="s">
        <v>103</v>
      </c>
      <c r="F610" s="76" t="s">
        <v>476</v>
      </c>
      <c r="G610" s="77" t="s">
        <v>1155</v>
      </c>
      <c r="H610" s="78" t="s">
        <v>1156</v>
      </c>
      <c r="I610" s="75" t="s">
        <v>107</v>
      </c>
      <c r="J610" s="128">
        <v>2008</v>
      </c>
      <c r="K610" s="80" t="s">
        <v>57</v>
      </c>
      <c r="L610" s="81">
        <v>1</v>
      </c>
      <c r="M610" s="82" t="s">
        <v>264</v>
      </c>
      <c r="N610" s="83" t="s">
        <v>58</v>
      </c>
      <c r="O610" s="84" t="s">
        <v>73</v>
      </c>
      <c r="P610" s="85" t="s">
        <v>1158</v>
      </c>
      <c r="Q610" s="86" t="s">
        <v>1159</v>
      </c>
      <c r="R610" s="87" t="s">
        <v>61</v>
      </c>
      <c r="S610" s="88">
        <f t="shared" si="27"/>
        <v>166.66666666666669</v>
      </c>
      <c r="T610" s="89">
        <v>200</v>
      </c>
      <c r="U610" s="90"/>
      <c r="V610" s="91"/>
      <c r="W610" s="92">
        <f t="shared" si="28"/>
        <v>0</v>
      </c>
      <c r="X610" s="93">
        <f t="shared" si="29"/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 t="s">
        <v>48</v>
      </c>
      <c r="B611" s="72" t="s">
        <v>62</v>
      </c>
      <c r="C611" s="73" t="s">
        <v>50</v>
      </c>
      <c r="D611" s="74" t="s">
        <v>51</v>
      </c>
      <c r="E611" s="75" t="s">
        <v>103</v>
      </c>
      <c r="F611" s="76" t="s">
        <v>476</v>
      </c>
      <c r="G611" s="77" t="s">
        <v>1155</v>
      </c>
      <c r="H611" s="78" t="s">
        <v>1156</v>
      </c>
      <c r="I611" s="75" t="s">
        <v>107</v>
      </c>
      <c r="J611" s="128">
        <v>2011</v>
      </c>
      <c r="K611" s="80" t="s">
        <v>57</v>
      </c>
      <c r="L611" s="81">
        <v>2</v>
      </c>
      <c r="M611" s="82" t="s">
        <v>172</v>
      </c>
      <c r="N611" s="83" t="s">
        <v>58</v>
      </c>
      <c r="O611" s="84" t="s">
        <v>73</v>
      </c>
      <c r="P611" s="85" t="s">
        <v>1158</v>
      </c>
      <c r="Q611" s="86" t="s">
        <v>1946</v>
      </c>
      <c r="R611" s="87" t="s">
        <v>61</v>
      </c>
      <c r="S611" s="88">
        <f t="shared" si="27"/>
        <v>100</v>
      </c>
      <c r="T611" s="89">
        <v>120</v>
      </c>
      <c r="U611" s="90"/>
      <c r="V611" s="91"/>
      <c r="W611" s="92">
        <f t="shared" si="28"/>
        <v>0</v>
      </c>
      <c r="X611" s="93">
        <f t="shared" si="29"/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 t="s">
        <v>48</v>
      </c>
      <c r="B612" s="72" t="s">
        <v>62</v>
      </c>
      <c r="C612" s="73" t="s">
        <v>50</v>
      </c>
      <c r="D612" s="74" t="s">
        <v>51</v>
      </c>
      <c r="E612" s="75" t="s">
        <v>103</v>
      </c>
      <c r="F612" s="76" t="s">
        <v>476</v>
      </c>
      <c r="G612" s="77" t="s">
        <v>1155</v>
      </c>
      <c r="H612" s="78" t="s">
        <v>1160</v>
      </c>
      <c r="I612" s="75" t="s">
        <v>107</v>
      </c>
      <c r="J612" s="128">
        <v>2006</v>
      </c>
      <c r="K612" s="80" t="s">
        <v>57</v>
      </c>
      <c r="L612" s="81">
        <v>1</v>
      </c>
      <c r="M612" s="82" t="s">
        <v>127</v>
      </c>
      <c r="N612" s="83" t="s">
        <v>58</v>
      </c>
      <c r="O612" s="84" t="s">
        <v>58</v>
      </c>
      <c r="P612" s="85" t="s">
        <v>1161</v>
      </c>
      <c r="Q612" s="86" t="s">
        <v>1162</v>
      </c>
      <c r="R612" s="87" t="s">
        <v>61</v>
      </c>
      <c r="S612" s="88">
        <f t="shared" si="27"/>
        <v>116.66666666666667</v>
      </c>
      <c r="T612" s="89">
        <v>140</v>
      </c>
      <c r="U612" s="90"/>
      <c r="V612" s="91"/>
      <c r="W612" s="92">
        <f t="shared" si="28"/>
        <v>0</v>
      </c>
      <c r="X612" s="93">
        <f t="shared" si="29"/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 t="s">
        <v>48</v>
      </c>
      <c r="B613" s="72" t="s">
        <v>62</v>
      </c>
      <c r="C613" s="73" t="s">
        <v>50</v>
      </c>
      <c r="D613" s="74" t="s">
        <v>51</v>
      </c>
      <c r="E613" s="75" t="s">
        <v>103</v>
      </c>
      <c r="F613" s="76" t="s">
        <v>476</v>
      </c>
      <c r="G613" s="77" t="s">
        <v>1155</v>
      </c>
      <c r="H613" s="78" t="s">
        <v>1160</v>
      </c>
      <c r="I613" s="75" t="s">
        <v>107</v>
      </c>
      <c r="J613" s="128">
        <v>2008</v>
      </c>
      <c r="K613" s="80" t="s">
        <v>57</v>
      </c>
      <c r="L613" s="81">
        <v>1</v>
      </c>
      <c r="M613" s="82" t="s">
        <v>489</v>
      </c>
      <c r="N613" s="83" t="s">
        <v>58</v>
      </c>
      <c r="O613" s="84" t="s">
        <v>73</v>
      </c>
      <c r="P613" s="85" t="s">
        <v>1161</v>
      </c>
      <c r="Q613" s="86" t="s">
        <v>1163</v>
      </c>
      <c r="R613" s="87" t="s">
        <v>61</v>
      </c>
      <c r="S613" s="88">
        <f t="shared" si="27"/>
        <v>108.33333333333334</v>
      </c>
      <c r="T613" s="89">
        <v>130</v>
      </c>
      <c r="U613" s="90"/>
      <c r="V613" s="91"/>
      <c r="W613" s="92">
        <f t="shared" si="28"/>
        <v>0</v>
      </c>
      <c r="X613" s="93">
        <f t="shared" si="29"/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 t="s">
        <v>48</v>
      </c>
      <c r="B614" s="72" t="s">
        <v>62</v>
      </c>
      <c r="C614" s="73" t="s">
        <v>50</v>
      </c>
      <c r="D614" s="74" t="s">
        <v>51</v>
      </c>
      <c r="E614" s="75" t="s">
        <v>103</v>
      </c>
      <c r="F614" s="76" t="s">
        <v>476</v>
      </c>
      <c r="G614" s="77" t="s">
        <v>1155</v>
      </c>
      <c r="H614" s="78" t="s">
        <v>1160</v>
      </c>
      <c r="I614" s="75" t="s">
        <v>107</v>
      </c>
      <c r="J614" s="128">
        <v>2009</v>
      </c>
      <c r="K614" s="80" t="s">
        <v>57</v>
      </c>
      <c r="L614" s="81">
        <v>1</v>
      </c>
      <c r="M614" s="82" t="s">
        <v>127</v>
      </c>
      <c r="N614" s="83" t="s">
        <v>58</v>
      </c>
      <c r="O614" s="84" t="s">
        <v>58</v>
      </c>
      <c r="P614" s="85" t="s">
        <v>1112</v>
      </c>
      <c r="Q614" s="86" t="s">
        <v>1164</v>
      </c>
      <c r="R614" s="87" t="s">
        <v>61</v>
      </c>
      <c r="S614" s="88">
        <f t="shared" si="27"/>
        <v>158.33333333333334</v>
      </c>
      <c r="T614" s="89">
        <v>190</v>
      </c>
      <c r="U614" s="90"/>
      <c r="V614" s="91"/>
      <c r="W614" s="92">
        <f t="shared" si="28"/>
        <v>0</v>
      </c>
      <c r="X614" s="93">
        <f t="shared" si="29"/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 t="s">
        <v>48</v>
      </c>
      <c r="B615" s="72" t="s">
        <v>62</v>
      </c>
      <c r="C615" s="73" t="s">
        <v>50</v>
      </c>
      <c r="D615" s="74" t="s">
        <v>51</v>
      </c>
      <c r="E615" s="75" t="s">
        <v>103</v>
      </c>
      <c r="F615" s="76" t="s">
        <v>476</v>
      </c>
      <c r="G615" s="77" t="s">
        <v>1155</v>
      </c>
      <c r="H615" s="78" t="s">
        <v>1160</v>
      </c>
      <c r="I615" s="75" t="s">
        <v>107</v>
      </c>
      <c r="J615" s="128">
        <v>2010</v>
      </c>
      <c r="K615" s="80" t="s">
        <v>57</v>
      </c>
      <c r="L615" s="81">
        <v>1</v>
      </c>
      <c r="M615" s="82" t="s">
        <v>264</v>
      </c>
      <c r="N615" s="83" t="s">
        <v>58</v>
      </c>
      <c r="O615" s="84" t="s">
        <v>58</v>
      </c>
      <c r="P615" s="85" t="s">
        <v>1112</v>
      </c>
      <c r="Q615" s="86" t="s">
        <v>1165</v>
      </c>
      <c r="R615" s="87" t="s">
        <v>61</v>
      </c>
      <c r="S615" s="88">
        <f t="shared" si="27"/>
        <v>175</v>
      </c>
      <c r="T615" s="89">
        <v>210</v>
      </c>
      <c r="U615" s="90"/>
      <c r="V615" s="91"/>
      <c r="W615" s="92">
        <f t="shared" si="28"/>
        <v>0</v>
      </c>
      <c r="X615" s="93">
        <f t="shared" si="29"/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 t="s">
        <v>48</v>
      </c>
      <c r="B616" s="72" t="s">
        <v>62</v>
      </c>
      <c r="C616" s="73" t="s">
        <v>50</v>
      </c>
      <c r="D616" s="74" t="s">
        <v>51</v>
      </c>
      <c r="E616" s="75" t="s">
        <v>103</v>
      </c>
      <c r="F616" s="76" t="s">
        <v>476</v>
      </c>
      <c r="G616" s="77" t="s">
        <v>1155</v>
      </c>
      <c r="H616" s="78" t="s">
        <v>1160</v>
      </c>
      <c r="I616" s="75" t="s">
        <v>107</v>
      </c>
      <c r="J616" s="128">
        <v>2011</v>
      </c>
      <c r="K616" s="80" t="s">
        <v>57</v>
      </c>
      <c r="L616" s="81">
        <v>2</v>
      </c>
      <c r="M616" s="82" t="s">
        <v>127</v>
      </c>
      <c r="N616" s="83" t="s">
        <v>58</v>
      </c>
      <c r="O616" s="84" t="s">
        <v>84</v>
      </c>
      <c r="P616" s="85" t="s">
        <v>1112</v>
      </c>
      <c r="Q616" s="86" t="s">
        <v>1947</v>
      </c>
      <c r="R616" s="87" t="s">
        <v>61</v>
      </c>
      <c r="S616" s="88">
        <f t="shared" si="27"/>
        <v>87.5</v>
      </c>
      <c r="T616" s="89">
        <v>105</v>
      </c>
      <c r="U616" s="90"/>
      <c r="V616" s="91"/>
      <c r="W616" s="92">
        <f t="shared" si="28"/>
        <v>0</v>
      </c>
      <c r="X616" s="93">
        <f t="shared" si="29"/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 t="s">
        <v>48</v>
      </c>
      <c r="B617" s="72" t="s">
        <v>62</v>
      </c>
      <c r="C617" s="73" t="s">
        <v>50</v>
      </c>
      <c r="D617" s="74" t="s">
        <v>51</v>
      </c>
      <c r="E617" s="75" t="s">
        <v>103</v>
      </c>
      <c r="F617" s="76" t="s">
        <v>476</v>
      </c>
      <c r="G617" s="77" t="s">
        <v>1155</v>
      </c>
      <c r="H617" s="78" t="s">
        <v>1160</v>
      </c>
      <c r="I617" s="75" t="s">
        <v>107</v>
      </c>
      <c r="J617" s="128">
        <v>2011</v>
      </c>
      <c r="K617" s="80" t="s">
        <v>171</v>
      </c>
      <c r="L617" s="81">
        <v>2</v>
      </c>
      <c r="M617" s="82" t="s">
        <v>127</v>
      </c>
      <c r="N617" s="83" t="s">
        <v>58</v>
      </c>
      <c r="O617" s="84" t="s">
        <v>58</v>
      </c>
      <c r="P617" s="85" t="s">
        <v>1062</v>
      </c>
      <c r="Q617" s="86" t="s">
        <v>1948</v>
      </c>
      <c r="R617" s="87" t="s">
        <v>61</v>
      </c>
      <c r="S617" s="88">
        <f t="shared" si="27"/>
        <v>175</v>
      </c>
      <c r="T617" s="89">
        <v>210</v>
      </c>
      <c r="U617" s="90"/>
      <c r="V617" s="91"/>
      <c r="W617" s="92">
        <f t="shared" si="28"/>
        <v>0</v>
      </c>
      <c r="X617" s="93">
        <f t="shared" si="29"/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 t="s">
        <v>48</v>
      </c>
      <c r="B618" s="72" t="s">
        <v>62</v>
      </c>
      <c r="C618" s="73" t="s">
        <v>50</v>
      </c>
      <c r="D618" s="74" t="s">
        <v>51</v>
      </c>
      <c r="E618" s="75" t="s">
        <v>103</v>
      </c>
      <c r="F618" s="76" t="s">
        <v>476</v>
      </c>
      <c r="G618" s="77" t="s">
        <v>1155</v>
      </c>
      <c r="H618" s="78" t="s">
        <v>1160</v>
      </c>
      <c r="I618" s="75" t="s">
        <v>107</v>
      </c>
      <c r="J618" s="128">
        <v>2012</v>
      </c>
      <c r="K618" s="80" t="s">
        <v>171</v>
      </c>
      <c r="L618" s="81">
        <v>1</v>
      </c>
      <c r="M618" s="82" t="s">
        <v>127</v>
      </c>
      <c r="N618" s="83" t="s">
        <v>58</v>
      </c>
      <c r="O618" s="84" t="s">
        <v>58</v>
      </c>
      <c r="P618" s="85" t="s">
        <v>1062</v>
      </c>
      <c r="Q618" s="86" t="s">
        <v>1166</v>
      </c>
      <c r="R618" s="87" t="s">
        <v>61</v>
      </c>
      <c r="S618" s="88">
        <f t="shared" si="27"/>
        <v>183.33333333333334</v>
      </c>
      <c r="T618" s="89">
        <v>220</v>
      </c>
      <c r="U618" s="90"/>
      <c r="V618" s="91"/>
      <c r="W618" s="92">
        <f t="shared" si="28"/>
        <v>0</v>
      </c>
      <c r="X618" s="93">
        <f t="shared" si="29"/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 t="s">
        <v>48</v>
      </c>
      <c r="B619" s="72" t="s">
        <v>62</v>
      </c>
      <c r="C619" s="73" t="s">
        <v>50</v>
      </c>
      <c r="D619" s="74" t="s">
        <v>51</v>
      </c>
      <c r="E619" s="75" t="s">
        <v>103</v>
      </c>
      <c r="F619" s="76" t="s">
        <v>1065</v>
      </c>
      <c r="G619" s="77" t="s">
        <v>1050</v>
      </c>
      <c r="H619" s="78" t="s">
        <v>1066</v>
      </c>
      <c r="I619" s="75" t="s">
        <v>107</v>
      </c>
      <c r="J619" s="128">
        <v>2011</v>
      </c>
      <c r="K619" s="80" t="s">
        <v>57</v>
      </c>
      <c r="L619" s="81">
        <v>1</v>
      </c>
      <c r="M619" s="82" t="s">
        <v>127</v>
      </c>
      <c r="N619" s="83" t="s">
        <v>58</v>
      </c>
      <c r="O619" s="84" t="s">
        <v>58</v>
      </c>
      <c r="P619" s="85" t="s">
        <v>1060</v>
      </c>
      <c r="Q619" s="86" t="s">
        <v>1067</v>
      </c>
      <c r="R619" s="87" t="s">
        <v>61</v>
      </c>
      <c r="S619" s="88">
        <f t="shared" si="27"/>
        <v>104.16666666666667</v>
      </c>
      <c r="T619" s="89">
        <v>125</v>
      </c>
      <c r="U619" s="90"/>
      <c r="V619" s="91"/>
      <c r="W619" s="92">
        <f t="shared" si="28"/>
        <v>0</v>
      </c>
      <c r="X619" s="93">
        <f t="shared" si="29"/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 t="s">
        <v>48</v>
      </c>
      <c r="B620" s="72" t="s">
        <v>62</v>
      </c>
      <c r="C620" s="73" t="s">
        <v>50</v>
      </c>
      <c r="D620" s="74" t="s">
        <v>51</v>
      </c>
      <c r="E620" s="75" t="s">
        <v>103</v>
      </c>
      <c r="F620" s="76" t="s">
        <v>1065</v>
      </c>
      <c r="G620" s="77" t="s">
        <v>1050</v>
      </c>
      <c r="H620" s="78" t="s">
        <v>1066</v>
      </c>
      <c r="I620" s="75" t="s">
        <v>107</v>
      </c>
      <c r="J620" s="128">
        <v>2012</v>
      </c>
      <c r="K620" s="80" t="s">
        <v>57</v>
      </c>
      <c r="L620" s="81">
        <v>1</v>
      </c>
      <c r="M620" s="82" t="s">
        <v>127</v>
      </c>
      <c r="N620" s="83" t="s">
        <v>58</v>
      </c>
      <c r="O620" s="84" t="s">
        <v>58</v>
      </c>
      <c r="P620" s="85" t="s">
        <v>1060</v>
      </c>
      <c r="Q620" s="86" t="s">
        <v>1068</v>
      </c>
      <c r="R620" s="87" t="s">
        <v>61</v>
      </c>
      <c r="S620" s="88">
        <f t="shared" si="27"/>
        <v>133.33333333333334</v>
      </c>
      <c r="T620" s="89">
        <v>160</v>
      </c>
      <c r="U620" s="90"/>
      <c r="V620" s="91"/>
      <c r="W620" s="92">
        <f t="shared" si="28"/>
        <v>0</v>
      </c>
      <c r="X620" s="93">
        <f t="shared" si="29"/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 t="s">
        <v>48</v>
      </c>
      <c r="B621" s="72" t="s">
        <v>62</v>
      </c>
      <c r="C621" s="73" t="s">
        <v>50</v>
      </c>
      <c r="D621" s="74" t="s">
        <v>51</v>
      </c>
      <c r="E621" s="75" t="s">
        <v>103</v>
      </c>
      <c r="F621" s="76" t="s">
        <v>1065</v>
      </c>
      <c r="G621" s="77" t="s">
        <v>1050</v>
      </c>
      <c r="H621" s="78" t="s">
        <v>1066</v>
      </c>
      <c r="I621" s="75" t="s">
        <v>107</v>
      </c>
      <c r="J621" s="128">
        <v>2013</v>
      </c>
      <c r="K621" s="80" t="s">
        <v>57</v>
      </c>
      <c r="L621" s="81">
        <v>1</v>
      </c>
      <c r="M621" s="82" t="s">
        <v>127</v>
      </c>
      <c r="N621" s="83" t="s">
        <v>58</v>
      </c>
      <c r="O621" s="84" t="s">
        <v>84</v>
      </c>
      <c r="P621" s="85" t="s">
        <v>1069</v>
      </c>
      <c r="Q621" s="86" t="s">
        <v>1070</v>
      </c>
      <c r="R621" s="87" t="s">
        <v>61</v>
      </c>
      <c r="S621" s="88">
        <f t="shared" si="27"/>
        <v>120.83333333333334</v>
      </c>
      <c r="T621" s="89">
        <v>145</v>
      </c>
      <c r="U621" s="90"/>
      <c r="V621" s="91"/>
      <c r="W621" s="92">
        <f t="shared" si="28"/>
        <v>0</v>
      </c>
      <c r="X621" s="93">
        <f t="shared" si="29"/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 t="s">
        <v>115</v>
      </c>
      <c r="B622" s="72" t="s">
        <v>49</v>
      </c>
      <c r="C622" s="73" t="s">
        <v>50</v>
      </c>
      <c r="D622" s="74" t="s">
        <v>51</v>
      </c>
      <c r="E622" s="75" t="s">
        <v>116</v>
      </c>
      <c r="F622" s="76" t="s">
        <v>58</v>
      </c>
      <c r="G622" s="77" t="s">
        <v>2864</v>
      </c>
      <c r="H622" s="78" t="s">
        <v>2865</v>
      </c>
      <c r="I622" s="75" t="s">
        <v>147</v>
      </c>
      <c r="J622" s="128">
        <v>2012</v>
      </c>
      <c r="K622" s="80" t="s">
        <v>57</v>
      </c>
      <c r="L622" s="81">
        <v>6</v>
      </c>
      <c r="M622" s="82" t="s">
        <v>58</v>
      </c>
      <c r="N622" s="83" t="s">
        <v>58</v>
      </c>
      <c r="O622" s="84" t="s">
        <v>58</v>
      </c>
      <c r="P622" s="85" t="s">
        <v>1351</v>
      </c>
      <c r="Q622" s="86" t="s">
        <v>2866</v>
      </c>
      <c r="R622" s="87" t="s">
        <v>87</v>
      </c>
      <c r="S622" s="88">
        <f t="shared" si="27"/>
        <v>75</v>
      </c>
      <c r="T622" s="89">
        <v>90</v>
      </c>
      <c r="U622" s="90"/>
      <c r="V622" s="91"/>
      <c r="W622" s="92">
        <f t="shared" si="28"/>
        <v>0</v>
      </c>
      <c r="X622" s="93">
        <f t="shared" si="29"/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 t="s">
        <v>115</v>
      </c>
      <c r="B623" s="72" t="s">
        <v>49</v>
      </c>
      <c r="C623" s="73" t="s">
        <v>50</v>
      </c>
      <c r="D623" s="74" t="s">
        <v>51</v>
      </c>
      <c r="E623" s="75" t="s">
        <v>116</v>
      </c>
      <c r="F623" s="76" t="s">
        <v>58</v>
      </c>
      <c r="G623" s="77" t="s">
        <v>2864</v>
      </c>
      <c r="H623" s="78" t="s">
        <v>3281</v>
      </c>
      <c r="I623" s="75" t="s">
        <v>147</v>
      </c>
      <c r="J623" s="79" t="s">
        <v>703</v>
      </c>
      <c r="K623" s="80" t="s">
        <v>57</v>
      </c>
      <c r="L623" s="81">
        <v>12</v>
      </c>
      <c r="M623" s="82" t="s">
        <v>58</v>
      </c>
      <c r="N623" s="83" t="s">
        <v>58</v>
      </c>
      <c r="O623" s="84" t="s">
        <v>58</v>
      </c>
      <c r="P623" s="85" t="s">
        <v>1351</v>
      </c>
      <c r="Q623" s="86" t="s">
        <v>3282</v>
      </c>
      <c r="R623" s="87" t="s">
        <v>87</v>
      </c>
      <c r="S623" s="88">
        <f t="shared" si="27"/>
        <v>50</v>
      </c>
      <c r="T623" s="89">
        <v>60</v>
      </c>
      <c r="U623" s="90"/>
      <c r="V623" s="91"/>
      <c r="W623" s="92">
        <f t="shared" si="28"/>
        <v>0</v>
      </c>
      <c r="X623" s="93">
        <f t="shared" si="29"/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 t="s">
        <v>115</v>
      </c>
      <c r="B624" s="72" t="s">
        <v>49</v>
      </c>
      <c r="C624" s="73" t="s">
        <v>50</v>
      </c>
      <c r="D624" s="74" t="s">
        <v>51</v>
      </c>
      <c r="E624" s="75" t="s">
        <v>116</v>
      </c>
      <c r="F624" s="76" t="s">
        <v>58</v>
      </c>
      <c r="G624" s="77" t="s">
        <v>2864</v>
      </c>
      <c r="H624" s="78" t="s">
        <v>3303</v>
      </c>
      <c r="I624" s="75" t="s">
        <v>56</v>
      </c>
      <c r="J624" s="79" t="s">
        <v>3284</v>
      </c>
      <c r="K624" s="80" t="s">
        <v>57</v>
      </c>
      <c r="L624" s="81">
        <v>15</v>
      </c>
      <c r="M624" s="82" t="s">
        <v>58</v>
      </c>
      <c r="N624" s="83" t="s">
        <v>58</v>
      </c>
      <c r="O624" s="84" t="s">
        <v>58</v>
      </c>
      <c r="P624" s="85" t="s">
        <v>1351</v>
      </c>
      <c r="Q624" s="86" t="s">
        <v>3304</v>
      </c>
      <c r="R624" s="87" t="s">
        <v>87</v>
      </c>
      <c r="S624" s="88">
        <f t="shared" si="27"/>
        <v>40</v>
      </c>
      <c r="T624" s="89">
        <v>48</v>
      </c>
      <c r="U624" s="90"/>
      <c r="V624" s="91"/>
      <c r="W624" s="92">
        <f t="shared" si="28"/>
        <v>0</v>
      </c>
      <c r="X624" s="93">
        <f t="shared" si="29"/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 t="s">
        <v>115</v>
      </c>
      <c r="B625" s="72" t="s">
        <v>49</v>
      </c>
      <c r="C625" s="73" t="s">
        <v>50</v>
      </c>
      <c r="D625" s="74" t="s">
        <v>51</v>
      </c>
      <c r="E625" s="75" t="s">
        <v>116</v>
      </c>
      <c r="F625" s="76" t="s">
        <v>58</v>
      </c>
      <c r="G625" s="77" t="s">
        <v>117</v>
      </c>
      <c r="H625" s="78" t="s">
        <v>117</v>
      </c>
      <c r="I625" s="75" t="s">
        <v>56</v>
      </c>
      <c r="J625" s="79" t="s">
        <v>118</v>
      </c>
      <c r="K625" s="80" t="s">
        <v>57</v>
      </c>
      <c r="L625" s="81">
        <v>1</v>
      </c>
      <c r="M625" s="82" t="s">
        <v>58</v>
      </c>
      <c r="N625" s="83" t="s">
        <v>58</v>
      </c>
      <c r="O625" s="84" t="s">
        <v>58</v>
      </c>
      <c r="P625" s="85" t="s">
        <v>119</v>
      </c>
      <c r="Q625" s="86" t="s">
        <v>120</v>
      </c>
      <c r="R625" s="87" t="s">
        <v>87</v>
      </c>
      <c r="S625" s="88">
        <f t="shared" si="27"/>
        <v>233.33333333333334</v>
      </c>
      <c r="T625" s="89">
        <v>280</v>
      </c>
      <c r="U625" s="90"/>
      <c r="V625" s="91"/>
      <c r="W625" s="92">
        <f t="shared" si="28"/>
        <v>0</v>
      </c>
      <c r="X625" s="93">
        <f t="shared" si="29"/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 t="s">
        <v>115</v>
      </c>
      <c r="B626" s="72" t="s">
        <v>49</v>
      </c>
      <c r="C626" s="73" t="s">
        <v>50</v>
      </c>
      <c r="D626" s="74" t="s">
        <v>51</v>
      </c>
      <c r="E626" s="75" t="s">
        <v>116</v>
      </c>
      <c r="F626" s="76" t="s">
        <v>58</v>
      </c>
      <c r="G626" s="77" t="s">
        <v>2867</v>
      </c>
      <c r="H626" s="78" t="s">
        <v>3283</v>
      </c>
      <c r="I626" s="75" t="s">
        <v>147</v>
      </c>
      <c r="J626" s="79" t="s">
        <v>3284</v>
      </c>
      <c r="K626" s="80" t="s">
        <v>57</v>
      </c>
      <c r="L626" s="81">
        <v>12</v>
      </c>
      <c r="M626" s="82" t="s">
        <v>58</v>
      </c>
      <c r="N626" s="83" t="s">
        <v>58</v>
      </c>
      <c r="O626" s="84" t="s">
        <v>58</v>
      </c>
      <c r="P626" s="85" t="s">
        <v>1351</v>
      </c>
      <c r="Q626" s="86" t="s">
        <v>3285</v>
      </c>
      <c r="R626" s="87" t="s">
        <v>87</v>
      </c>
      <c r="S626" s="88">
        <f t="shared" si="27"/>
        <v>51.666666666666671</v>
      </c>
      <c r="T626" s="89">
        <v>62</v>
      </c>
      <c r="U626" s="90"/>
      <c r="V626" s="91"/>
      <c r="W626" s="92">
        <f t="shared" si="28"/>
        <v>0</v>
      </c>
      <c r="X626" s="93">
        <f t="shared" si="29"/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 t="s">
        <v>115</v>
      </c>
      <c r="B627" s="72" t="s">
        <v>49</v>
      </c>
      <c r="C627" s="73" t="s">
        <v>50</v>
      </c>
      <c r="D627" s="74" t="s">
        <v>51</v>
      </c>
      <c r="E627" s="75" t="s">
        <v>116</v>
      </c>
      <c r="F627" s="76" t="s">
        <v>58</v>
      </c>
      <c r="G627" s="77" t="s">
        <v>2867</v>
      </c>
      <c r="H627" s="78" t="s">
        <v>2868</v>
      </c>
      <c r="I627" s="75" t="s">
        <v>56</v>
      </c>
      <c r="J627" s="128">
        <v>2009</v>
      </c>
      <c r="K627" s="80" t="s">
        <v>57</v>
      </c>
      <c r="L627" s="81">
        <v>6</v>
      </c>
      <c r="M627" s="82" t="s">
        <v>58</v>
      </c>
      <c r="N627" s="83" t="s">
        <v>58</v>
      </c>
      <c r="O627" s="84" t="s">
        <v>58</v>
      </c>
      <c r="P627" s="85" t="s">
        <v>1351</v>
      </c>
      <c r="Q627" s="86" t="s">
        <v>2869</v>
      </c>
      <c r="R627" s="87" t="s">
        <v>87</v>
      </c>
      <c r="S627" s="88">
        <f t="shared" si="27"/>
        <v>129.16666666666669</v>
      </c>
      <c r="T627" s="89">
        <v>155</v>
      </c>
      <c r="U627" s="90"/>
      <c r="V627" s="91"/>
      <c r="W627" s="92">
        <f t="shared" si="28"/>
        <v>0</v>
      </c>
      <c r="X627" s="93">
        <f t="shared" si="29"/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 t="s">
        <v>115</v>
      </c>
      <c r="B628" s="72" t="s">
        <v>49</v>
      </c>
      <c r="C628" s="73" t="s">
        <v>50</v>
      </c>
      <c r="D628" s="74" t="s">
        <v>51</v>
      </c>
      <c r="E628" s="75" t="s">
        <v>116</v>
      </c>
      <c r="F628" s="76" t="s">
        <v>58</v>
      </c>
      <c r="G628" s="77" t="s">
        <v>687</v>
      </c>
      <c r="H628" s="78" t="s">
        <v>688</v>
      </c>
      <c r="I628" s="75" t="s">
        <v>56</v>
      </c>
      <c r="J628" s="128">
        <v>2006</v>
      </c>
      <c r="K628" s="80" t="s">
        <v>57</v>
      </c>
      <c r="L628" s="81">
        <v>1</v>
      </c>
      <c r="M628" s="82" t="s">
        <v>58</v>
      </c>
      <c r="N628" s="83" t="s">
        <v>58</v>
      </c>
      <c r="O628" s="84" t="s">
        <v>58</v>
      </c>
      <c r="P628" s="85" t="s">
        <v>366</v>
      </c>
      <c r="Q628" s="86" t="s">
        <v>689</v>
      </c>
      <c r="R628" s="87" t="s">
        <v>87</v>
      </c>
      <c r="S628" s="88">
        <f t="shared" si="27"/>
        <v>55</v>
      </c>
      <c r="T628" s="89">
        <v>66</v>
      </c>
      <c r="U628" s="90"/>
      <c r="V628" s="91"/>
      <c r="W628" s="92">
        <f t="shared" si="28"/>
        <v>0</v>
      </c>
      <c r="X628" s="93">
        <f t="shared" si="29"/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 t="s">
        <v>115</v>
      </c>
      <c r="B629" s="72" t="s">
        <v>49</v>
      </c>
      <c r="C629" s="73" t="s">
        <v>50</v>
      </c>
      <c r="D629" s="74" t="s">
        <v>51</v>
      </c>
      <c r="E629" s="75" t="s">
        <v>116</v>
      </c>
      <c r="F629" s="76" t="s">
        <v>58</v>
      </c>
      <c r="G629" s="77" t="s">
        <v>429</v>
      </c>
      <c r="H629" s="78" t="s">
        <v>429</v>
      </c>
      <c r="I629" s="75" t="s">
        <v>56</v>
      </c>
      <c r="J629" s="128">
        <v>2008</v>
      </c>
      <c r="K629" s="80" t="s">
        <v>57</v>
      </c>
      <c r="L629" s="81">
        <v>7</v>
      </c>
      <c r="M629" s="82" t="s">
        <v>58</v>
      </c>
      <c r="N629" s="83" t="s">
        <v>58</v>
      </c>
      <c r="O629" s="84" t="s">
        <v>58</v>
      </c>
      <c r="P629" s="85" t="s">
        <v>2912</v>
      </c>
      <c r="Q629" s="86" t="s">
        <v>2913</v>
      </c>
      <c r="R629" s="87" t="s">
        <v>87</v>
      </c>
      <c r="S629" s="88">
        <f t="shared" si="27"/>
        <v>137.5</v>
      </c>
      <c r="T629" s="89">
        <v>165</v>
      </c>
      <c r="U629" s="90"/>
      <c r="V629" s="91"/>
      <c r="W629" s="92">
        <f t="shared" si="28"/>
        <v>0</v>
      </c>
      <c r="X629" s="93">
        <f t="shared" si="29"/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 t="s">
        <v>115</v>
      </c>
      <c r="B630" s="72" t="s">
        <v>49</v>
      </c>
      <c r="C630" s="73" t="s">
        <v>50</v>
      </c>
      <c r="D630" s="74" t="s">
        <v>51</v>
      </c>
      <c r="E630" s="75" t="s">
        <v>116</v>
      </c>
      <c r="F630" s="76" t="s">
        <v>58</v>
      </c>
      <c r="G630" s="77" t="s">
        <v>429</v>
      </c>
      <c r="H630" s="78" t="s">
        <v>429</v>
      </c>
      <c r="I630" s="75" t="s">
        <v>56</v>
      </c>
      <c r="J630" s="128">
        <v>2008</v>
      </c>
      <c r="K630" s="80" t="s">
        <v>57</v>
      </c>
      <c r="L630" s="81">
        <v>30</v>
      </c>
      <c r="M630" s="82" t="s">
        <v>58</v>
      </c>
      <c r="N630" s="83" t="s">
        <v>58</v>
      </c>
      <c r="O630" s="84" t="s">
        <v>58</v>
      </c>
      <c r="P630" s="85" t="s">
        <v>3357</v>
      </c>
      <c r="Q630" s="86" t="s">
        <v>3358</v>
      </c>
      <c r="R630" s="87" t="s">
        <v>87</v>
      </c>
      <c r="S630" s="88">
        <f t="shared" si="27"/>
        <v>137.5</v>
      </c>
      <c r="T630" s="89">
        <v>165</v>
      </c>
      <c r="U630" s="90"/>
      <c r="V630" s="91"/>
      <c r="W630" s="92">
        <f t="shared" si="28"/>
        <v>0</v>
      </c>
      <c r="X630" s="93">
        <f t="shared" si="29"/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 t="s">
        <v>115</v>
      </c>
      <c r="B631" s="72" t="s">
        <v>49</v>
      </c>
      <c r="C631" s="73" t="s">
        <v>50</v>
      </c>
      <c r="D631" s="74" t="s">
        <v>51</v>
      </c>
      <c r="E631" s="75" t="s">
        <v>116</v>
      </c>
      <c r="F631" s="76" t="s">
        <v>58</v>
      </c>
      <c r="G631" s="77" t="s">
        <v>429</v>
      </c>
      <c r="H631" s="78" t="s">
        <v>429</v>
      </c>
      <c r="I631" s="75" t="s">
        <v>56</v>
      </c>
      <c r="J631" s="128">
        <v>2009</v>
      </c>
      <c r="K631" s="80" t="s">
        <v>57</v>
      </c>
      <c r="L631" s="81">
        <v>1</v>
      </c>
      <c r="M631" s="82" t="s">
        <v>58</v>
      </c>
      <c r="N631" s="83" t="s">
        <v>58</v>
      </c>
      <c r="O631" s="84" t="s">
        <v>58</v>
      </c>
      <c r="P631" s="85" t="s">
        <v>430</v>
      </c>
      <c r="Q631" s="86" t="s">
        <v>431</v>
      </c>
      <c r="R631" s="87" t="s">
        <v>61</v>
      </c>
      <c r="S631" s="88">
        <f t="shared" si="27"/>
        <v>129.16666666666669</v>
      </c>
      <c r="T631" s="89">
        <v>155</v>
      </c>
      <c r="U631" s="90"/>
      <c r="V631" s="91"/>
      <c r="W631" s="92">
        <f t="shared" si="28"/>
        <v>0</v>
      </c>
      <c r="X631" s="93">
        <f t="shared" si="29"/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 t="s">
        <v>115</v>
      </c>
      <c r="B632" s="72" t="s">
        <v>49</v>
      </c>
      <c r="C632" s="73" t="s">
        <v>50</v>
      </c>
      <c r="D632" s="74" t="s">
        <v>51</v>
      </c>
      <c r="E632" s="75" t="s">
        <v>116</v>
      </c>
      <c r="F632" s="76" t="s">
        <v>58</v>
      </c>
      <c r="G632" s="77" t="s">
        <v>429</v>
      </c>
      <c r="H632" s="78" t="s">
        <v>429</v>
      </c>
      <c r="I632" s="75" t="s">
        <v>56</v>
      </c>
      <c r="J632" s="128">
        <v>2009</v>
      </c>
      <c r="K632" s="80" t="s">
        <v>57</v>
      </c>
      <c r="L632" s="81">
        <v>3</v>
      </c>
      <c r="M632" s="82" t="s">
        <v>58</v>
      </c>
      <c r="N632" s="83" t="s">
        <v>58</v>
      </c>
      <c r="O632" s="84" t="s">
        <v>58</v>
      </c>
      <c r="P632" s="85" t="s">
        <v>2152</v>
      </c>
      <c r="Q632" s="86" t="s">
        <v>2153</v>
      </c>
      <c r="R632" s="87" t="s">
        <v>61</v>
      </c>
      <c r="S632" s="88">
        <f t="shared" si="27"/>
        <v>129.16666666666669</v>
      </c>
      <c r="T632" s="89">
        <v>155</v>
      </c>
      <c r="U632" s="90"/>
      <c r="V632" s="91"/>
      <c r="W632" s="92">
        <f t="shared" si="28"/>
        <v>0</v>
      </c>
      <c r="X632" s="93">
        <f t="shared" si="29"/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 t="s">
        <v>115</v>
      </c>
      <c r="B633" s="72" t="s">
        <v>49</v>
      </c>
      <c r="C633" s="73" t="s">
        <v>50</v>
      </c>
      <c r="D633" s="74" t="s">
        <v>51</v>
      </c>
      <c r="E633" s="75" t="s">
        <v>116</v>
      </c>
      <c r="F633" s="76" t="s">
        <v>58</v>
      </c>
      <c r="G633" s="77" t="s">
        <v>429</v>
      </c>
      <c r="H633" s="78" t="s">
        <v>955</v>
      </c>
      <c r="I633" s="75" t="s">
        <v>56</v>
      </c>
      <c r="J633" s="128">
        <v>1970</v>
      </c>
      <c r="K633" s="80" t="s">
        <v>57</v>
      </c>
      <c r="L633" s="81">
        <v>1</v>
      </c>
      <c r="M633" s="82" t="s">
        <v>58</v>
      </c>
      <c r="N633" s="83" t="s">
        <v>58</v>
      </c>
      <c r="O633" s="84" t="s">
        <v>58</v>
      </c>
      <c r="P633" s="85" t="s">
        <v>366</v>
      </c>
      <c r="Q633" s="86" t="s">
        <v>956</v>
      </c>
      <c r="R633" s="87" t="s">
        <v>61</v>
      </c>
      <c r="S633" s="88">
        <f t="shared" si="27"/>
        <v>325</v>
      </c>
      <c r="T633" s="89">
        <v>390</v>
      </c>
      <c r="U633" s="90"/>
      <c r="V633" s="91"/>
      <c r="W633" s="92">
        <f t="shared" si="28"/>
        <v>0</v>
      </c>
      <c r="X633" s="93">
        <f t="shared" si="29"/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 t="s">
        <v>115</v>
      </c>
      <c r="B634" s="72" t="s">
        <v>49</v>
      </c>
      <c r="C634" s="73" t="s">
        <v>50</v>
      </c>
      <c r="D634" s="74" t="s">
        <v>51</v>
      </c>
      <c r="E634" s="75" t="s">
        <v>116</v>
      </c>
      <c r="F634" s="76" t="s">
        <v>58</v>
      </c>
      <c r="G634" s="77" t="s">
        <v>429</v>
      </c>
      <c r="H634" s="78" t="s">
        <v>955</v>
      </c>
      <c r="I634" s="75" t="s">
        <v>56</v>
      </c>
      <c r="J634" s="128">
        <v>2009</v>
      </c>
      <c r="K634" s="80" t="s">
        <v>57</v>
      </c>
      <c r="L634" s="81">
        <v>1</v>
      </c>
      <c r="M634" s="82" t="s">
        <v>58</v>
      </c>
      <c r="N634" s="83" t="s">
        <v>58</v>
      </c>
      <c r="O634" s="84" t="s">
        <v>58</v>
      </c>
      <c r="P634" s="85" t="s">
        <v>986</v>
      </c>
      <c r="Q634" s="86" t="s">
        <v>987</v>
      </c>
      <c r="R634" s="87" t="s">
        <v>61</v>
      </c>
      <c r="S634" s="88">
        <f t="shared" si="27"/>
        <v>129.16666666666669</v>
      </c>
      <c r="T634" s="89">
        <v>155</v>
      </c>
      <c r="U634" s="90"/>
      <c r="V634" s="91"/>
      <c r="W634" s="92">
        <f t="shared" si="28"/>
        <v>0</v>
      </c>
      <c r="X634" s="93">
        <f t="shared" si="29"/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 t="s">
        <v>115</v>
      </c>
      <c r="B635" s="72" t="s">
        <v>49</v>
      </c>
      <c r="C635" s="73" t="s">
        <v>50</v>
      </c>
      <c r="D635" s="74" t="s">
        <v>51</v>
      </c>
      <c r="E635" s="75" t="s">
        <v>116</v>
      </c>
      <c r="F635" s="76" t="s">
        <v>58</v>
      </c>
      <c r="G635" s="77" t="s">
        <v>3286</v>
      </c>
      <c r="H635" s="78" t="s">
        <v>3287</v>
      </c>
      <c r="I635" s="75" t="s">
        <v>56</v>
      </c>
      <c r="J635" s="79" t="s">
        <v>3288</v>
      </c>
      <c r="K635" s="80" t="s">
        <v>57</v>
      </c>
      <c r="L635" s="81">
        <v>12</v>
      </c>
      <c r="M635" s="82" t="s">
        <v>58</v>
      </c>
      <c r="N635" s="83" t="s">
        <v>58</v>
      </c>
      <c r="O635" s="84" t="s">
        <v>58</v>
      </c>
      <c r="P635" s="85" t="s">
        <v>1351</v>
      </c>
      <c r="Q635" s="86" t="s">
        <v>3289</v>
      </c>
      <c r="R635" s="87" t="s">
        <v>87</v>
      </c>
      <c r="S635" s="88">
        <f t="shared" si="27"/>
        <v>50</v>
      </c>
      <c r="T635" s="89">
        <v>60</v>
      </c>
      <c r="U635" s="90"/>
      <c r="V635" s="91"/>
      <c r="W635" s="92">
        <f t="shared" si="28"/>
        <v>0</v>
      </c>
      <c r="X635" s="93">
        <f t="shared" si="29"/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 t="s">
        <v>115</v>
      </c>
      <c r="B636" s="72" t="s">
        <v>49</v>
      </c>
      <c r="C636" s="73" t="s">
        <v>50</v>
      </c>
      <c r="D636" s="74" t="s">
        <v>51</v>
      </c>
      <c r="E636" s="75" t="s">
        <v>116</v>
      </c>
      <c r="F636" s="76" t="s">
        <v>58</v>
      </c>
      <c r="G636" s="77" t="s">
        <v>364</v>
      </c>
      <c r="H636" s="78" t="s">
        <v>365</v>
      </c>
      <c r="I636" s="75" t="s">
        <v>56</v>
      </c>
      <c r="J636" s="128">
        <v>2009</v>
      </c>
      <c r="K636" s="80" t="s">
        <v>57</v>
      </c>
      <c r="L636" s="81">
        <v>1</v>
      </c>
      <c r="M636" s="82" t="s">
        <v>58</v>
      </c>
      <c r="N636" s="83" t="s">
        <v>58</v>
      </c>
      <c r="O636" s="84" t="s">
        <v>58</v>
      </c>
      <c r="P636" s="85" t="s">
        <v>366</v>
      </c>
      <c r="Q636" s="86" t="s">
        <v>367</v>
      </c>
      <c r="R636" s="87" t="s">
        <v>87</v>
      </c>
      <c r="S636" s="88">
        <f t="shared" si="27"/>
        <v>116.66666666666667</v>
      </c>
      <c r="T636" s="89">
        <v>140</v>
      </c>
      <c r="U636" s="90"/>
      <c r="V636" s="91"/>
      <c r="W636" s="92">
        <f t="shared" si="28"/>
        <v>0</v>
      </c>
      <c r="X636" s="93">
        <f t="shared" si="29"/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 t="s">
        <v>115</v>
      </c>
      <c r="B637" s="72" t="s">
        <v>49</v>
      </c>
      <c r="C637" s="73" t="s">
        <v>50</v>
      </c>
      <c r="D637" s="74" t="s">
        <v>51</v>
      </c>
      <c r="E637" s="75" t="s">
        <v>116</v>
      </c>
      <c r="F637" s="76" t="s">
        <v>58</v>
      </c>
      <c r="G637" s="77" t="s">
        <v>2870</v>
      </c>
      <c r="H637" s="78" t="s">
        <v>2871</v>
      </c>
      <c r="I637" s="75" t="s">
        <v>2872</v>
      </c>
      <c r="J637" s="128">
        <v>2012</v>
      </c>
      <c r="K637" s="80" t="s">
        <v>57</v>
      </c>
      <c r="L637" s="81">
        <v>6</v>
      </c>
      <c r="M637" s="82" t="s">
        <v>58</v>
      </c>
      <c r="N637" s="83" t="s">
        <v>58</v>
      </c>
      <c r="O637" s="84" t="s">
        <v>58</v>
      </c>
      <c r="P637" s="85" t="s">
        <v>1351</v>
      </c>
      <c r="Q637" s="86" t="s">
        <v>2873</v>
      </c>
      <c r="R637" s="87" t="s">
        <v>87</v>
      </c>
      <c r="S637" s="88">
        <f t="shared" si="27"/>
        <v>75</v>
      </c>
      <c r="T637" s="89">
        <v>90</v>
      </c>
      <c r="U637" s="90"/>
      <c r="V637" s="91"/>
      <c r="W637" s="92">
        <f t="shared" si="28"/>
        <v>0</v>
      </c>
      <c r="X637" s="93">
        <f t="shared" si="29"/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 t="s">
        <v>115</v>
      </c>
      <c r="B638" s="72" t="s">
        <v>49</v>
      </c>
      <c r="C638" s="73" t="s">
        <v>50</v>
      </c>
      <c r="D638" s="74" t="s">
        <v>51</v>
      </c>
      <c r="E638" s="75" t="s">
        <v>116</v>
      </c>
      <c r="F638" s="76" t="s">
        <v>58</v>
      </c>
      <c r="G638" s="77" t="s">
        <v>2870</v>
      </c>
      <c r="H638" s="78" t="s">
        <v>3290</v>
      </c>
      <c r="I638" s="75" t="s">
        <v>2872</v>
      </c>
      <c r="J638" s="128">
        <v>2013</v>
      </c>
      <c r="K638" s="80" t="s">
        <v>57</v>
      </c>
      <c r="L638" s="81">
        <v>12</v>
      </c>
      <c r="M638" s="82" t="s">
        <v>58</v>
      </c>
      <c r="N638" s="83" t="s">
        <v>58</v>
      </c>
      <c r="O638" s="84" t="s">
        <v>58</v>
      </c>
      <c r="P638" s="85" t="s">
        <v>1351</v>
      </c>
      <c r="Q638" s="86" t="s">
        <v>3291</v>
      </c>
      <c r="R638" s="87" t="s">
        <v>87</v>
      </c>
      <c r="S638" s="88">
        <f t="shared" si="27"/>
        <v>75</v>
      </c>
      <c r="T638" s="89">
        <v>90</v>
      </c>
      <c r="U638" s="90"/>
      <c r="V638" s="91"/>
      <c r="W638" s="92">
        <f t="shared" si="28"/>
        <v>0</v>
      </c>
      <c r="X638" s="93">
        <f t="shared" si="29"/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 t="s">
        <v>115</v>
      </c>
      <c r="B639" s="72" t="s">
        <v>49</v>
      </c>
      <c r="C639" s="73" t="s">
        <v>50</v>
      </c>
      <c r="D639" s="74" t="s">
        <v>51</v>
      </c>
      <c r="E639" s="75" t="s">
        <v>116</v>
      </c>
      <c r="F639" s="76" t="s">
        <v>58</v>
      </c>
      <c r="G639" s="77" t="s">
        <v>2870</v>
      </c>
      <c r="H639" s="78" t="s">
        <v>2874</v>
      </c>
      <c r="I639" s="75" t="s">
        <v>2872</v>
      </c>
      <c r="J639" s="128">
        <v>2016</v>
      </c>
      <c r="K639" s="80" t="s">
        <v>57</v>
      </c>
      <c r="L639" s="81">
        <v>6</v>
      </c>
      <c r="M639" s="82" t="s">
        <v>58</v>
      </c>
      <c r="N639" s="83" t="s">
        <v>58</v>
      </c>
      <c r="O639" s="84" t="s">
        <v>58</v>
      </c>
      <c r="P639" s="85" t="s">
        <v>1351</v>
      </c>
      <c r="Q639" s="86" t="s">
        <v>2875</v>
      </c>
      <c r="R639" s="87" t="s">
        <v>87</v>
      </c>
      <c r="S639" s="88">
        <f t="shared" si="27"/>
        <v>70.833333333333343</v>
      </c>
      <c r="T639" s="89">
        <v>85</v>
      </c>
      <c r="U639" s="90"/>
      <c r="V639" s="91"/>
      <c r="W639" s="92">
        <f t="shared" si="28"/>
        <v>0</v>
      </c>
      <c r="X639" s="93">
        <f t="shared" si="29"/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 t="s">
        <v>115</v>
      </c>
      <c r="B640" s="72" t="s">
        <v>49</v>
      </c>
      <c r="C640" s="73" t="s">
        <v>50</v>
      </c>
      <c r="D640" s="74" t="s">
        <v>51</v>
      </c>
      <c r="E640" s="75" t="s">
        <v>116</v>
      </c>
      <c r="F640" s="76" t="s">
        <v>58</v>
      </c>
      <c r="G640" s="77" t="s">
        <v>2870</v>
      </c>
      <c r="H640" s="78" t="s">
        <v>3124</v>
      </c>
      <c r="I640" s="75" t="s">
        <v>2872</v>
      </c>
      <c r="J640" s="79" t="s">
        <v>703</v>
      </c>
      <c r="K640" s="80" t="s">
        <v>57</v>
      </c>
      <c r="L640" s="81">
        <v>11</v>
      </c>
      <c r="M640" s="82" t="s">
        <v>127</v>
      </c>
      <c r="N640" s="83" t="s">
        <v>58</v>
      </c>
      <c r="O640" s="84" t="s">
        <v>58</v>
      </c>
      <c r="P640" s="85" t="s">
        <v>3125</v>
      </c>
      <c r="Q640" s="86" t="s">
        <v>3126</v>
      </c>
      <c r="R640" s="87" t="s">
        <v>87</v>
      </c>
      <c r="S640" s="88">
        <f t="shared" si="27"/>
        <v>70.833333333333343</v>
      </c>
      <c r="T640" s="89">
        <v>85</v>
      </c>
      <c r="U640" s="90"/>
      <c r="V640" s="91"/>
      <c r="W640" s="92">
        <f t="shared" si="28"/>
        <v>0</v>
      </c>
      <c r="X640" s="93">
        <f t="shared" si="29"/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 t="s">
        <v>115</v>
      </c>
      <c r="B641" s="72" t="s">
        <v>49</v>
      </c>
      <c r="C641" s="73" t="s">
        <v>50</v>
      </c>
      <c r="D641" s="74" t="s">
        <v>51</v>
      </c>
      <c r="E641" s="75" t="s">
        <v>116</v>
      </c>
      <c r="F641" s="76" t="s">
        <v>58</v>
      </c>
      <c r="G641" s="77" t="s">
        <v>591</v>
      </c>
      <c r="H641" s="78" t="s">
        <v>688</v>
      </c>
      <c r="I641" s="75" t="s">
        <v>56</v>
      </c>
      <c r="J641" s="128">
        <v>2006</v>
      </c>
      <c r="K641" s="80" t="s">
        <v>57</v>
      </c>
      <c r="L641" s="81">
        <v>6</v>
      </c>
      <c r="M641" s="82" t="s">
        <v>127</v>
      </c>
      <c r="N641" s="83" t="s">
        <v>58</v>
      </c>
      <c r="O641" s="84" t="s">
        <v>58</v>
      </c>
      <c r="P641" s="85" t="s">
        <v>2325</v>
      </c>
      <c r="Q641" s="86" t="s">
        <v>2815</v>
      </c>
      <c r="R641" s="87" t="s">
        <v>87</v>
      </c>
      <c r="S641" s="88">
        <f t="shared" si="27"/>
        <v>204.16666666666669</v>
      </c>
      <c r="T641" s="89">
        <v>245</v>
      </c>
      <c r="U641" s="90"/>
      <c r="V641" s="91"/>
      <c r="W641" s="92">
        <f t="shared" si="28"/>
        <v>0</v>
      </c>
      <c r="X641" s="93">
        <f t="shared" si="29"/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 t="s">
        <v>115</v>
      </c>
      <c r="B642" s="72" t="s">
        <v>49</v>
      </c>
      <c r="C642" s="73" t="s">
        <v>50</v>
      </c>
      <c r="D642" s="74" t="s">
        <v>51</v>
      </c>
      <c r="E642" s="75" t="s">
        <v>116</v>
      </c>
      <c r="F642" s="76" t="s">
        <v>58</v>
      </c>
      <c r="G642" s="77" t="s">
        <v>591</v>
      </c>
      <c r="H642" s="78" t="s">
        <v>2324</v>
      </c>
      <c r="I642" s="75" t="s">
        <v>56</v>
      </c>
      <c r="J642" s="128">
        <v>1988</v>
      </c>
      <c r="K642" s="80" t="s">
        <v>57</v>
      </c>
      <c r="L642" s="81">
        <v>3</v>
      </c>
      <c r="M642" s="82" t="s">
        <v>127</v>
      </c>
      <c r="N642" s="83" t="s">
        <v>58</v>
      </c>
      <c r="O642" s="84" t="s">
        <v>58</v>
      </c>
      <c r="P642" s="85" t="s">
        <v>2325</v>
      </c>
      <c r="Q642" s="86" t="s">
        <v>2326</v>
      </c>
      <c r="R642" s="87" t="s">
        <v>87</v>
      </c>
      <c r="S642" s="88">
        <f t="shared" si="27"/>
        <v>741.66666666666674</v>
      </c>
      <c r="T642" s="89">
        <v>890</v>
      </c>
      <c r="U642" s="90"/>
      <c r="V642" s="91"/>
      <c r="W642" s="92">
        <f t="shared" si="28"/>
        <v>0</v>
      </c>
      <c r="X642" s="93">
        <f t="shared" si="29"/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 t="s">
        <v>115</v>
      </c>
      <c r="B643" s="72" t="s">
        <v>49</v>
      </c>
      <c r="C643" s="73" t="s">
        <v>50</v>
      </c>
      <c r="D643" s="74" t="s">
        <v>51</v>
      </c>
      <c r="E643" s="75" t="s">
        <v>116</v>
      </c>
      <c r="F643" s="76" t="s">
        <v>58</v>
      </c>
      <c r="G643" s="77" t="s">
        <v>591</v>
      </c>
      <c r="H643" s="78" t="s">
        <v>3020</v>
      </c>
      <c r="I643" s="75" t="s">
        <v>56</v>
      </c>
      <c r="J643" s="128">
        <v>2004</v>
      </c>
      <c r="K643" s="80" t="s">
        <v>57</v>
      </c>
      <c r="L643" s="81">
        <v>9</v>
      </c>
      <c r="M643" s="82" t="s">
        <v>58</v>
      </c>
      <c r="N643" s="83" t="s">
        <v>58</v>
      </c>
      <c r="O643" s="84" t="s">
        <v>58</v>
      </c>
      <c r="P643" s="85" t="s">
        <v>961</v>
      </c>
      <c r="Q643" s="86" t="s">
        <v>3021</v>
      </c>
      <c r="R643" s="87" t="s">
        <v>87</v>
      </c>
      <c r="S643" s="88">
        <f t="shared" si="27"/>
        <v>225</v>
      </c>
      <c r="T643" s="89">
        <v>270</v>
      </c>
      <c r="U643" s="90"/>
      <c r="V643" s="91"/>
      <c r="W643" s="92">
        <f t="shared" si="28"/>
        <v>0</v>
      </c>
      <c r="X643" s="93">
        <f t="shared" si="29"/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 t="s">
        <v>115</v>
      </c>
      <c r="B644" s="72" t="s">
        <v>49</v>
      </c>
      <c r="C644" s="73" t="s">
        <v>50</v>
      </c>
      <c r="D644" s="74" t="s">
        <v>51</v>
      </c>
      <c r="E644" s="75" t="s">
        <v>116</v>
      </c>
      <c r="F644" s="76" t="s">
        <v>58</v>
      </c>
      <c r="G644" s="77" t="s">
        <v>591</v>
      </c>
      <c r="H644" s="78" t="s">
        <v>592</v>
      </c>
      <c r="I644" s="75" t="s">
        <v>56</v>
      </c>
      <c r="J644" s="128">
        <v>1988</v>
      </c>
      <c r="K644" s="80" t="s">
        <v>57</v>
      </c>
      <c r="L644" s="81">
        <v>1</v>
      </c>
      <c r="M644" s="82" t="s">
        <v>58</v>
      </c>
      <c r="N644" s="83" t="s">
        <v>58</v>
      </c>
      <c r="O644" s="84" t="s">
        <v>58</v>
      </c>
      <c r="P644" s="85" t="s">
        <v>593</v>
      </c>
      <c r="Q644" s="86" t="s">
        <v>594</v>
      </c>
      <c r="R644" s="87" t="s">
        <v>87</v>
      </c>
      <c r="S644" s="88">
        <f t="shared" si="27"/>
        <v>741.66666666666674</v>
      </c>
      <c r="T644" s="89">
        <v>890</v>
      </c>
      <c r="U644" s="90"/>
      <c r="V644" s="91"/>
      <c r="W644" s="92">
        <f t="shared" si="28"/>
        <v>0</v>
      </c>
      <c r="X644" s="93">
        <f t="shared" si="29"/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 t="s">
        <v>115</v>
      </c>
      <c r="B645" s="72" t="s">
        <v>981</v>
      </c>
      <c r="C645" s="73" t="s">
        <v>50</v>
      </c>
      <c r="D645" s="74" t="s">
        <v>51</v>
      </c>
      <c r="E645" s="75" t="s">
        <v>116</v>
      </c>
      <c r="F645" s="76" t="s">
        <v>58</v>
      </c>
      <c r="G645" s="77" t="s">
        <v>982</v>
      </c>
      <c r="H645" s="78" t="s">
        <v>983</v>
      </c>
      <c r="I645" s="75" t="s">
        <v>56</v>
      </c>
      <c r="J645" s="128">
        <v>2004</v>
      </c>
      <c r="K645" s="80" t="s">
        <v>57</v>
      </c>
      <c r="L645" s="81">
        <v>1</v>
      </c>
      <c r="M645" s="82" t="s">
        <v>58</v>
      </c>
      <c r="N645" s="83" t="s">
        <v>58</v>
      </c>
      <c r="O645" s="84" t="s">
        <v>58</v>
      </c>
      <c r="P645" s="85" t="s">
        <v>984</v>
      </c>
      <c r="Q645" s="86" t="s">
        <v>985</v>
      </c>
      <c r="R645" s="87" t="s">
        <v>61</v>
      </c>
      <c r="S645" s="88">
        <f t="shared" si="27"/>
        <v>150</v>
      </c>
      <c r="T645" s="89">
        <v>180</v>
      </c>
      <c r="U645" s="90"/>
      <c r="V645" s="91"/>
      <c r="W645" s="92">
        <f t="shared" si="28"/>
        <v>0</v>
      </c>
      <c r="X645" s="93">
        <f t="shared" si="29"/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 t="s">
        <v>115</v>
      </c>
      <c r="B646" s="72" t="s">
        <v>981</v>
      </c>
      <c r="C646" s="73" t="s">
        <v>50</v>
      </c>
      <c r="D646" s="74" t="s">
        <v>51</v>
      </c>
      <c r="E646" s="75" t="s">
        <v>116</v>
      </c>
      <c r="F646" s="76" t="s">
        <v>58</v>
      </c>
      <c r="G646" s="77" t="s">
        <v>982</v>
      </c>
      <c r="H646" s="78" t="s">
        <v>983</v>
      </c>
      <c r="I646" s="75" t="s">
        <v>56</v>
      </c>
      <c r="J646" s="128">
        <v>2004</v>
      </c>
      <c r="K646" s="80" t="s">
        <v>57</v>
      </c>
      <c r="L646" s="81">
        <v>6</v>
      </c>
      <c r="M646" s="82" t="s">
        <v>58</v>
      </c>
      <c r="N646" s="83" t="s">
        <v>58</v>
      </c>
      <c r="O646" s="84" t="s">
        <v>58</v>
      </c>
      <c r="P646" s="85" t="s">
        <v>2775</v>
      </c>
      <c r="Q646" s="86" t="s">
        <v>2776</v>
      </c>
      <c r="R646" s="87" t="s">
        <v>61</v>
      </c>
      <c r="S646" s="88">
        <f t="shared" si="27"/>
        <v>150</v>
      </c>
      <c r="T646" s="89">
        <v>180</v>
      </c>
      <c r="U646" s="90"/>
      <c r="V646" s="91"/>
      <c r="W646" s="92">
        <f t="shared" si="28"/>
        <v>0</v>
      </c>
      <c r="X646" s="93">
        <f t="shared" si="29"/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 t="s">
        <v>115</v>
      </c>
      <c r="B647" s="72" t="s">
        <v>49</v>
      </c>
      <c r="C647" s="73" t="s">
        <v>50</v>
      </c>
      <c r="D647" s="74" t="s">
        <v>51</v>
      </c>
      <c r="E647" s="75" t="s">
        <v>116</v>
      </c>
      <c r="F647" s="76" t="s">
        <v>58</v>
      </c>
      <c r="G647" s="77" t="s">
        <v>907</v>
      </c>
      <c r="H647" s="78" t="s">
        <v>908</v>
      </c>
      <c r="I647" s="75" t="s">
        <v>56</v>
      </c>
      <c r="J647" s="128">
        <v>2009</v>
      </c>
      <c r="K647" s="80" t="s">
        <v>57</v>
      </c>
      <c r="L647" s="81">
        <v>1</v>
      </c>
      <c r="M647" s="82" t="s">
        <v>127</v>
      </c>
      <c r="N647" s="83" t="s">
        <v>58</v>
      </c>
      <c r="O647" s="84" t="s">
        <v>58</v>
      </c>
      <c r="P647" s="85" t="s">
        <v>366</v>
      </c>
      <c r="Q647" s="86" t="s">
        <v>909</v>
      </c>
      <c r="R647" s="87" t="s">
        <v>61</v>
      </c>
      <c r="S647" s="88">
        <f t="shared" si="27"/>
        <v>50</v>
      </c>
      <c r="T647" s="89">
        <v>60</v>
      </c>
      <c r="U647" s="90"/>
      <c r="V647" s="91"/>
      <c r="W647" s="92">
        <f t="shared" si="28"/>
        <v>0</v>
      </c>
      <c r="X647" s="93">
        <f t="shared" si="29"/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 t="s">
        <v>115</v>
      </c>
      <c r="B648" s="72" t="s">
        <v>49</v>
      </c>
      <c r="C648" s="73" t="s">
        <v>50</v>
      </c>
      <c r="D648" s="74" t="s">
        <v>51</v>
      </c>
      <c r="E648" s="75" t="s">
        <v>116</v>
      </c>
      <c r="F648" s="76" t="s">
        <v>58</v>
      </c>
      <c r="G648" s="77" t="s">
        <v>1971</v>
      </c>
      <c r="H648" s="78" t="s">
        <v>1972</v>
      </c>
      <c r="I648" s="75" t="s">
        <v>147</v>
      </c>
      <c r="J648" s="128">
        <v>2006</v>
      </c>
      <c r="K648" s="80" t="s">
        <v>57</v>
      </c>
      <c r="L648" s="81">
        <v>2</v>
      </c>
      <c r="M648" s="82" t="s">
        <v>127</v>
      </c>
      <c r="N648" s="83" t="s">
        <v>58</v>
      </c>
      <c r="O648" s="84" t="s">
        <v>58</v>
      </c>
      <c r="P648" s="85" t="s">
        <v>1974</v>
      </c>
      <c r="Q648" s="86" t="s">
        <v>1975</v>
      </c>
      <c r="R648" s="87" t="s">
        <v>87</v>
      </c>
      <c r="S648" s="88">
        <f t="shared" si="27"/>
        <v>100</v>
      </c>
      <c r="T648" s="89">
        <v>120</v>
      </c>
      <c r="U648" s="90"/>
      <c r="V648" s="91"/>
      <c r="W648" s="92">
        <f t="shared" si="28"/>
        <v>0</v>
      </c>
      <c r="X648" s="93">
        <f t="shared" si="29"/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 t="s">
        <v>115</v>
      </c>
      <c r="B649" s="72" t="s">
        <v>49</v>
      </c>
      <c r="C649" s="73" t="s">
        <v>50</v>
      </c>
      <c r="D649" s="74" t="s">
        <v>51</v>
      </c>
      <c r="E649" s="75" t="s">
        <v>116</v>
      </c>
      <c r="F649" s="76" t="s">
        <v>58</v>
      </c>
      <c r="G649" s="77" t="s">
        <v>1971</v>
      </c>
      <c r="H649" s="78" t="s">
        <v>1972</v>
      </c>
      <c r="I649" s="75" t="s">
        <v>147</v>
      </c>
      <c r="J649" s="128">
        <v>2007</v>
      </c>
      <c r="K649" s="80" t="s">
        <v>57</v>
      </c>
      <c r="L649" s="81">
        <v>2</v>
      </c>
      <c r="M649" s="82" t="s">
        <v>127</v>
      </c>
      <c r="N649" s="83" t="s">
        <v>58</v>
      </c>
      <c r="O649" s="84" t="s">
        <v>58</v>
      </c>
      <c r="P649" s="85" t="s">
        <v>1736</v>
      </c>
      <c r="Q649" s="86" t="s">
        <v>1973</v>
      </c>
      <c r="R649" s="87" t="s">
        <v>87</v>
      </c>
      <c r="S649" s="88">
        <f t="shared" si="27"/>
        <v>100</v>
      </c>
      <c r="T649" s="89">
        <v>120</v>
      </c>
      <c r="U649" s="90"/>
      <c r="V649" s="91"/>
      <c r="W649" s="92">
        <f t="shared" si="28"/>
        <v>0</v>
      </c>
      <c r="X649" s="93">
        <f t="shared" si="29"/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 t="s">
        <v>115</v>
      </c>
      <c r="B650" s="72" t="s">
        <v>49</v>
      </c>
      <c r="C650" s="73" t="s">
        <v>50</v>
      </c>
      <c r="D650" s="74" t="s">
        <v>51</v>
      </c>
      <c r="E650" s="75" t="s">
        <v>116</v>
      </c>
      <c r="F650" s="76" t="s">
        <v>58</v>
      </c>
      <c r="G650" s="77" t="s">
        <v>1971</v>
      </c>
      <c r="H650" s="78" t="s">
        <v>2813</v>
      </c>
      <c r="I650" s="75" t="s">
        <v>147</v>
      </c>
      <c r="J650" s="128">
        <v>2006</v>
      </c>
      <c r="K650" s="80" t="s">
        <v>57</v>
      </c>
      <c r="L650" s="81">
        <v>6</v>
      </c>
      <c r="M650" s="82" t="s">
        <v>127</v>
      </c>
      <c r="N650" s="83" t="s">
        <v>58</v>
      </c>
      <c r="O650" s="84" t="s">
        <v>58</v>
      </c>
      <c r="P650" s="85" t="s">
        <v>2325</v>
      </c>
      <c r="Q650" s="86" t="s">
        <v>2814</v>
      </c>
      <c r="R650" s="87" t="s">
        <v>87</v>
      </c>
      <c r="S650" s="88">
        <f t="shared" si="27"/>
        <v>162.5</v>
      </c>
      <c r="T650" s="89">
        <v>195</v>
      </c>
      <c r="U650" s="90"/>
      <c r="V650" s="91"/>
      <c r="W650" s="92">
        <f t="shared" si="28"/>
        <v>0</v>
      </c>
      <c r="X650" s="93">
        <f t="shared" si="29"/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 t="s">
        <v>115</v>
      </c>
      <c r="B651" s="72" t="s">
        <v>49</v>
      </c>
      <c r="C651" s="73" t="s">
        <v>50</v>
      </c>
      <c r="D651" s="74" t="s">
        <v>51</v>
      </c>
      <c r="E651" s="75" t="s">
        <v>116</v>
      </c>
      <c r="F651" s="76" t="s">
        <v>58</v>
      </c>
      <c r="G651" s="77" t="s">
        <v>1761</v>
      </c>
      <c r="H651" s="78" t="s">
        <v>1762</v>
      </c>
      <c r="I651" s="75" t="s">
        <v>56</v>
      </c>
      <c r="J651" s="128">
        <v>2006</v>
      </c>
      <c r="K651" s="80" t="s">
        <v>57</v>
      </c>
      <c r="L651" s="81">
        <v>5</v>
      </c>
      <c r="M651" s="82" t="s">
        <v>127</v>
      </c>
      <c r="N651" s="83" t="s">
        <v>58</v>
      </c>
      <c r="O651" s="84" t="s">
        <v>58</v>
      </c>
      <c r="P651" s="85" t="s">
        <v>366</v>
      </c>
      <c r="Q651" s="86" t="s">
        <v>2614</v>
      </c>
      <c r="R651" s="87" t="s">
        <v>61</v>
      </c>
      <c r="S651" s="88">
        <f t="shared" si="27"/>
        <v>200</v>
      </c>
      <c r="T651" s="89">
        <v>240</v>
      </c>
      <c r="U651" s="90"/>
      <c r="V651" s="91"/>
      <c r="W651" s="92">
        <f t="shared" si="28"/>
        <v>0</v>
      </c>
      <c r="X651" s="93">
        <f t="shared" si="29"/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 t="s">
        <v>115</v>
      </c>
      <c r="B652" s="72" t="s">
        <v>62</v>
      </c>
      <c r="C652" s="73" t="s">
        <v>50</v>
      </c>
      <c r="D652" s="74" t="s">
        <v>51</v>
      </c>
      <c r="E652" s="75" t="s">
        <v>116</v>
      </c>
      <c r="F652" s="76" t="s">
        <v>58</v>
      </c>
      <c r="G652" s="77" t="s">
        <v>1761</v>
      </c>
      <c r="H652" s="78" t="s">
        <v>1762</v>
      </c>
      <c r="I652" s="75" t="s">
        <v>56</v>
      </c>
      <c r="J652" s="128">
        <v>2009</v>
      </c>
      <c r="K652" s="80" t="s">
        <v>171</v>
      </c>
      <c r="L652" s="81">
        <v>2</v>
      </c>
      <c r="M652" s="82" t="s">
        <v>58</v>
      </c>
      <c r="N652" s="83" t="s">
        <v>58</v>
      </c>
      <c r="O652" s="84" t="s">
        <v>58</v>
      </c>
      <c r="P652" s="85" t="s">
        <v>349</v>
      </c>
      <c r="Q652" s="86" t="s">
        <v>1763</v>
      </c>
      <c r="R652" s="87" t="s">
        <v>87</v>
      </c>
      <c r="S652" s="88">
        <f t="shared" si="27"/>
        <v>300</v>
      </c>
      <c r="T652" s="89">
        <v>360</v>
      </c>
      <c r="U652" s="90"/>
      <c r="V652" s="91"/>
      <c r="W652" s="92">
        <f t="shared" si="28"/>
        <v>0</v>
      </c>
      <c r="X652" s="93">
        <f t="shared" si="29"/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 t="s">
        <v>48</v>
      </c>
      <c r="B653" s="72" t="s">
        <v>62</v>
      </c>
      <c r="C653" s="73" t="s">
        <v>50</v>
      </c>
      <c r="D653" s="74" t="s">
        <v>1366</v>
      </c>
      <c r="E653" s="75" t="s">
        <v>1367</v>
      </c>
      <c r="F653" s="76" t="s">
        <v>58</v>
      </c>
      <c r="G653" s="77" t="s">
        <v>1368</v>
      </c>
      <c r="H653" s="78" t="s">
        <v>1369</v>
      </c>
      <c r="I653" s="75" t="s">
        <v>1370</v>
      </c>
      <c r="J653" s="128">
        <v>1932</v>
      </c>
      <c r="K653" s="80" t="s">
        <v>57</v>
      </c>
      <c r="L653" s="81">
        <v>1</v>
      </c>
      <c r="M653" s="82" t="s">
        <v>425</v>
      </c>
      <c r="N653" s="83" t="s">
        <v>416</v>
      </c>
      <c r="O653" s="84" t="s">
        <v>911</v>
      </c>
      <c r="P653" s="85" t="s">
        <v>85</v>
      </c>
      <c r="Q653" s="86" t="s">
        <v>1371</v>
      </c>
      <c r="R653" s="87" t="s">
        <v>61</v>
      </c>
      <c r="S653" s="88">
        <f t="shared" si="27"/>
        <v>333.33333333333337</v>
      </c>
      <c r="T653" s="89">
        <v>400</v>
      </c>
      <c r="U653" s="90"/>
      <c r="V653" s="91"/>
      <c r="W653" s="92">
        <f t="shared" si="28"/>
        <v>0</v>
      </c>
      <c r="X653" s="93">
        <f t="shared" si="29"/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 t="s">
        <v>748</v>
      </c>
      <c r="B654" s="72" t="s">
        <v>62</v>
      </c>
      <c r="C654" s="73" t="s">
        <v>50</v>
      </c>
      <c r="D654" s="74" t="s">
        <v>749</v>
      </c>
      <c r="E654" s="75" t="s">
        <v>750</v>
      </c>
      <c r="F654" s="76" t="s">
        <v>58</v>
      </c>
      <c r="G654" s="77" t="s">
        <v>751</v>
      </c>
      <c r="H654" s="78" t="s">
        <v>752</v>
      </c>
      <c r="I654" s="75" t="s">
        <v>56</v>
      </c>
      <c r="J654" s="128">
        <v>1938</v>
      </c>
      <c r="K654" s="80" t="s">
        <v>57</v>
      </c>
      <c r="L654" s="81">
        <v>1</v>
      </c>
      <c r="M654" s="82" t="s">
        <v>425</v>
      </c>
      <c r="N654" s="83" t="s">
        <v>58</v>
      </c>
      <c r="O654" s="84" t="s">
        <v>58</v>
      </c>
      <c r="P654" s="85" t="s">
        <v>753</v>
      </c>
      <c r="Q654" s="86" t="s">
        <v>754</v>
      </c>
      <c r="R654" s="87" t="s">
        <v>61</v>
      </c>
      <c r="S654" s="88">
        <f t="shared" ref="S654:S717" si="30">T654/1.2</f>
        <v>375</v>
      </c>
      <c r="T654" s="89">
        <v>450</v>
      </c>
      <c r="U654" s="90"/>
      <c r="V654" s="91"/>
      <c r="W654" s="92">
        <f t="shared" ref="W654:W717" si="31">V654*S654</f>
        <v>0</v>
      </c>
      <c r="X654" s="93">
        <f t="shared" ref="X654:X717" si="32">V654*T654</f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 t="s">
        <v>748</v>
      </c>
      <c r="B655" s="72" t="s">
        <v>62</v>
      </c>
      <c r="C655" s="73" t="s">
        <v>92</v>
      </c>
      <c r="D655" s="74" t="s">
        <v>749</v>
      </c>
      <c r="E655" s="75" t="s">
        <v>750</v>
      </c>
      <c r="F655" s="76" t="s">
        <v>58</v>
      </c>
      <c r="G655" s="77" t="s">
        <v>1843</v>
      </c>
      <c r="H655" s="78" t="s">
        <v>1844</v>
      </c>
      <c r="I655" s="75" t="s">
        <v>56</v>
      </c>
      <c r="J655" s="128">
        <v>1994</v>
      </c>
      <c r="K655" s="80" t="s">
        <v>57</v>
      </c>
      <c r="L655" s="81">
        <v>2</v>
      </c>
      <c r="M655" s="82" t="s">
        <v>71</v>
      </c>
      <c r="N655" s="83" t="s">
        <v>58</v>
      </c>
      <c r="O655" s="84" t="s">
        <v>84</v>
      </c>
      <c r="P655" s="85" t="s">
        <v>834</v>
      </c>
      <c r="Q655" s="86" t="s">
        <v>1845</v>
      </c>
      <c r="R655" s="87" t="s">
        <v>61</v>
      </c>
      <c r="S655" s="88">
        <f t="shared" si="30"/>
        <v>225</v>
      </c>
      <c r="T655" s="89">
        <v>270</v>
      </c>
      <c r="U655" s="90"/>
      <c r="V655" s="91"/>
      <c r="W655" s="92">
        <f t="shared" si="31"/>
        <v>0</v>
      </c>
      <c r="X655" s="93">
        <f t="shared" si="32"/>
        <v>0</v>
      </c>
      <c r="Y655" s="66"/>
      <c r="Z655" s="94"/>
      <c r="AA655" s="95"/>
      <c r="AB655" s="96"/>
      <c r="AC655" s="97"/>
    </row>
    <row r="656" spans="1:29" ht="15.75" customHeight="1" x14ac:dyDescent="0.2">
      <c r="A656" s="71" t="s">
        <v>48</v>
      </c>
      <c r="B656" s="72" t="s">
        <v>49</v>
      </c>
      <c r="C656" s="73" t="s">
        <v>50</v>
      </c>
      <c r="D656" s="74" t="s">
        <v>181</v>
      </c>
      <c r="E656" s="75" t="s">
        <v>187</v>
      </c>
      <c r="F656" s="76" t="s">
        <v>58</v>
      </c>
      <c r="G656" s="77" t="s">
        <v>188</v>
      </c>
      <c r="H656" s="78" t="s">
        <v>1632</v>
      </c>
      <c r="I656" s="75" t="s">
        <v>195</v>
      </c>
      <c r="J656" s="128">
        <v>2012</v>
      </c>
      <c r="K656" s="80" t="s">
        <v>57</v>
      </c>
      <c r="L656" s="81">
        <v>2</v>
      </c>
      <c r="M656" s="82" t="s">
        <v>58</v>
      </c>
      <c r="N656" s="83" t="s">
        <v>58</v>
      </c>
      <c r="O656" s="84" t="s">
        <v>58</v>
      </c>
      <c r="P656" s="85" t="s">
        <v>1633</v>
      </c>
      <c r="Q656" s="86" t="s">
        <v>1634</v>
      </c>
      <c r="R656" s="87" t="s">
        <v>61</v>
      </c>
      <c r="S656" s="88">
        <f>T656/1.2</f>
        <v>33.333333333333336</v>
      </c>
      <c r="T656" s="89">
        <v>40</v>
      </c>
      <c r="U656" s="90"/>
      <c r="V656" s="91"/>
      <c r="W656" s="92">
        <f>V656*S656</f>
        <v>0</v>
      </c>
      <c r="X656" s="93">
        <f>V656*T656</f>
        <v>0</v>
      </c>
      <c r="Y656" s="66"/>
      <c r="Z656" s="94"/>
      <c r="AA656" s="95"/>
      <c r="AB656" s="96"/>
      <c r="AC656" s="97"/>
    </row>
    <row r="657" spans="1:29" ht="15.75" customHeight="1" x14ac:dyDescent="0.2">
      <c r="A657" s="71" t="s">
        <v>48</v>
      </c>
      <c r="B657" s="72" t="s">
        <v>49</v>
      </c>
      <c r="C657" s="73" t="s">
        <v>50</v>
      </c>
      <c r="D657" s="74" t="s">
        <v>181</v>
      </c>
      <c r="E657" s="75" t="s">
        <v>187</v>
      </c>
      <c r="F657" s="76" t="s">
        <v>58</v>
      </c>
      <c r="G657" s="77" t="s">
        <v>188</v>
      </c>
      <c r="H657" s="78" t="s">
        <v>1632</v>
      </c>
      <c r="I657" s="75" t="s">
        <v>195</v>
      </c>
      <c r="J657" s="128">
        <v>2014</v>
      </c>
      <c r="K657" s="80" t="s">
        <v>57</v>
      </c>
      <c r="L657" s="81">
        <v>3</v>
      </c>
      <c r="M657" s="82" t="s">
        <v>58</v>
      </c>
      <c r="N657" s="83" t="s">
        <v>58</v>
      </c>
      <c r="O657" s="84" t="s">
        <v>58</v>
      </c>
      <c r="P657" s="85" t="s">
        <v>1476</v>
      </c>
      <c r="Q657" s="86" t="s">
        <v>2126</v>
      </c>
      <c r="R657" s="87" t="s">
        <v>61</v>
      </c>
      <c r="S657" s="88">
        <f>T657/1.2</f>
        <v>29.166666666666668</v>
      </c>
      <c r="T657" s="89">
        <v>35</v>
      </c>
      <c r="U657" s="90"/>
      <c r="V657" s="91"/>
      <c r="W657" s="92">
        <f>V657*S657</f>
        <v>0</v>
      </c>
      <c r="X657" s="93">
        <f>V657*T657</f>
        <v>0</v>
      </c>
      <c r="Y657" s="66"/>
      <c r="Z657" s="94"/>
      <c r="AA657" s="95"/>
      <c r="AB657" s="96"/>
      <c r="AC657" s="97"/>
    </row>
    <row r="658" spans="1:29" ht="15.75" customHeight="1" x14ac:dyDescent="0.2">
      <c r="A658" s="71" t="s">
        <v>48</v>
      </c>
      <c r="B658" s="72" t="s">
        <v>49</v>
      </c>
      <c r="C658" s="73" t="s">
        <v>50</v>
      </c>
      <c r="D658" s="74" t="s">
        <v>181</v>
      </c>
      <c r="E658" s="75" t="s">
        <v>284</v>
      </c>
      <c r="F658" s="76" t="s">
        <v>58</v>
      </c>
      <c r="G658" s="77" t="s">
        <v>532</v>
      </c>
      <c r="H658" s="78" t="s">
        <v>533</v>
      </c>
      <c r="I658" s="75" t="s">
        <v>195</v>
      </c>
      <c r="J658" s="128">
        <v>2010</v>
      </c>
      <c r="K658" s="80" t="s">
        <v>57</v>
      </c>
      <c r="L658" s="81">
        <v>1</v>
      </c>
      <c r="M658" s="82" t="s">
        <v>127</v>
      </c>
      <c r="N658" s="83" t="s">
        <v>58</v>
      </c>
      <c r="O658" s="84" t="s">
        <v>58</v>
      </c>
      <c r="P658" s="85" t="s">
        <v>534</v>
      </c>
      <c r="Q658" s="86" t="s">
        <v>535</v>
      </c>
      <c r="R658" s="87" t="s">
        <v>61</v>
      </c>
      <c r="S658" s="88">
        <f>T658/1.2</f>
        <v>33.333333333333336</v>
      </c>
      <c r="T658" s="89">
        <v>40</v>
      </c>
      <c r="U658" s="90"/>
      <c r="V658" s="91"/>
      <c r="W658" s="92">
        <f>V658*S658</f>
        <v>0</v>
      </c>
      <c r="X658" s="93">
        <f>V658*T658</f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 t="s">
        <v>48</v>
      </c>
      <c r="B659" s="72" t="s">
        <v>49</v>
      </c>
      <c r="C659" s="73" t="s">
        <v>92</v>
      </c>
      <c r="D659" s="74" t="s">
        <v>51</v>
      </c>
      <c r="E659" s="75" t="s">
        <v>836</v>
      </c>
      <c r="F659" s="76" t="s">
        <v>1449</v>
      </c>
      <c r="G659" s="77" t="s">
        <v>1450</v>
      </c>
      <c r="H659" s="78" t="s">
        <v>1451</v>
      </c>
      <c r="I659" s="75" t="s">
        <v>558</v>
      </c>
      <c r="J659" s="128">
        <v>1986</v>
      </c>
      <c r="K659" s="80" t="s">
        <v>148</v>
      </c>
      <c r="L659" s="81">
        <v>1</v>
      </c>
      <c r="M659" s="82" t="s">
        <v>127</v>
      </c>
      <c r="N659" s="83" t="s">
        <v>58</v>
      </c>
      <c r="O659" s="84" t="s">
        <v>58</v>
      </c>
      <c r="P659" s="85" t="s">
        <v>221</v>
      </c>
      <c r="Q659" s="86" t="s">
        <v>1452</v>
      </c>
      <c r="R659" s="87" t="s">
        <v>61</v>
      </c>
      <c r="S659" s="88">
        <f>T659/1.2</f>
        <v>166.66666666666669</v>
      </c>
      <c r="T659" s="89">
        <v>200</v>
      </c>
      <c r="U659" s="90"/>
      <c r="V659" s="91"/>
      <c r="W659" s="92">
        <f>V659*S659</f>
        <v>0</v>
      </c>
      <c r="X659" s="93">
        <f>V659*T659</f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 t="s">
        <v>48</v>
      </c>
      <c r="B660" s="72" t="s">
        <v>49</v>
      </c>
      <c r="C660" s="73" t="s">
        <v>92</v>
      </c>
      <c r="D660" s="74" t="s">
        <v>51</v>
      </c>
      <c r="E660" s="75" t="s">
        <v>836</v>
      </c>
      <c r="F660" s="76" t="s">
        <v>1684</v>
      </c>
      <c r="G660" s="77" t="s">
        <v>1685</v>
      </c>
      <c r="H660" s="78" t="s">
        <v>1686</v>
      </c>
      <c r="I660" s="75" t="s">
        <v>558</v>
      </c>
      <c r="J660" s="128">
        <v>1997</v>
      </c>
      <c r="K660" s="80" t="s">
        <v>57</v>
      </c>
      <c r="L660" s="81">
        <v>2</v>
      </c>
      <c r="M660" s="82" t="s">
        <v>203</v>
      </c>
      <c r="N660" s="83" t="s">
        <v>58</v>
      </c>
      <c r="O660" s="84" t="s">
        <v>58</v>
      </c>
      <c r="P660" s="85" t="s">
        <v>282</v>
      </c>
      <c r="Q660" s="98" t="s">
        <v>1687</v>
      </c>
      <c r="R660" s="99" t="s">
        <v>61</v>
      </c>
      <c r="S660" s="88">
        <f>T660/1.2</f>
        <v>154.16666666666669</v>
      </c>
      <c r="T660" s="89">
        <v>185</v>
      </c>
      <c r="U660" s="90"/>
      <c r="V660" s="91"/>
      <c r="W660" s="92">
        <f>V660*S660</f>
        <v>0</v>
      </c>
      <c r="X660" s="93">
        <f>V660*T660</f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 t="s">
        <v>48</v>
      </c>
      <c r="B661" s="72" t="s">
        <v>62</v>
      </c>
      <c r="C661" s="73" t="s">
        <v>50</v>
      </c>
      <c r="D661" s="74" t="s">
        <v>181</v>
      </c>
      <c r="E661" s="75" t="s">
        <v>187</v>
      </c>
      <c r="F661" s="76" t="s">
        <v>58</v>
      </c>
      <c r="G661" s="77" t="s">
        <v>188</v>
      </c>
      <c r="H661" s="78" t="s">
        <v>1417</v>
      </c>
      <c r="I661" s="75" t="s">
        <v>1418</v>
      </c>
      <c r="J661" s="128">
        <v>2003</v>
      </c>
      <c r="K661" s="80" t="s">
        <v>57</v>
      </c>
      <c r="L661" s="81">
        <v>1</v>
      </c>
      <c r="M661" s="82" t="s">
        <v>127</v>
      </c>
      <c r="N661" s="83" t="s">
        <v>58</v>
      </c>
      <c r="O661" s="84" t="s">
        <v>58</v>
      </c>
      <c r="P661" s="85" t="s">
        <v>1419</v>
      </c>
      <c r="Q661" s="86" t="s">
        <v>1420</v>
      </c>
      <c r="R661" s="87" t="s">
        <v>87</v>
      </c>
      <c r="S661" s="88">
        <f>T661/1.2</f>
        <v>87.5</v>
      </c>
      <c r="T661" s="89">
        <v>105</v>
      </c>
      <c r="U661" s="90"/>
      <c r="V661" s="91"/>
      <c r="W661" s="92">
        <f>V661*S661</f>
        <v>0</v>
      </c>
      <c r="X661" s="93">
        <f>V661*T661</f>
        <v>0</v>
      </c>
      <c r="Y661" s="66"/>
      <c r="Z661" s="94"/>
      <c r="AA661" s="95"/>
      <c r="AB661" s="96"/>
      <c r="AC661" s="97"/>
    </row>
    <row r="662" spans="1:29" ht="15.75" customHeight="1" x14ac:dyDescent="0.2">
      <c r="A662" s="71" t="s">
        <v>48</v>
      </c>
      <c r="B662" s="72" t="s">
        <v>49</v>
      </c>
      <c r="C662" s="73" t="s">
        <v>50</v>
      </c>
      <c r="D662" s="74" t="s">
        <v>181</v>
      </c>
      <c r="E662" s="75" t="s">
        <v>284</v>
      </c>
      <c r="F662" s="76" t="s">
        <v>58</v>
      </c>
      <c r="G662" s="77" t="s">
        <v>532</v>
      </c>
      <c r="H662" s="78" t="s">
        <v>536</v>
      </c>
      <c r="I662" s="75" t="s">
        <v>195</v>
      </c>
      <c r="J662" s="128">
        <v>2013</v>
      </c>
      <c r="K662" s="80" t="s">
        <v>57</v>
      </c>
      <c r="L662" s="81">
        <v>1</v>
      </c>
      <c r="M662" s="82" t="s">
        <v>127</v>
      </c>
      <c r="N662" s="83" t="s">
        <v>58</v>
      </c>
      <c r="O662" s="84" t="s">
        <v>58</v>
      </c>
      <c r="P662" s="85" t="s">
        <v>537</v>
      </c>
      <c r="Q662" s="86" t="s">
        <v>538</v>
      </c>
      <c r="R662" s="87" t="s">
        <v>61</v>
      </c>
      <c r="S662" s="88">
        <f>T662/1.2</f>
        <v>41.666666666666671</v>
      </c>
      <c r="T662" s="89">
        <v>50</v>
      </c>
      <c r="U662" s="90"/>
      <c r="V662" s="91"/>
      <c r="W662" s="92">
        <f>V662*S662</f>
        <v>0</v>
      </c>
      <c r="X662" s="93">
        <f>V662*T662</f>
        <v>0</v>
      </c>
      <c r="Y662" s="66"/>
      <c r="Z662" s="94"/>
      <c r="AA662" s="95"/>
      <c r="AB662" s="96"/>
      <c r="AC662" s="97"/>
    </row>
    <row r="663" spans="1:29" ht="15.75" customHeight="1" x14ac:dyDescent="0.2">
      <c r="A663" s="71" t="s">
        <v>48</v>
      </c>
      <c r="B663" s="72" t="s">
        <v>49</v>
      </c>
      <c r="C663" s="73" t="s">
        <v>50</v>
      </c>
      <c r="D663" s="74" t="s">
        <v>181</v>
      </c>
      <c r="E663" s="75" t="s">
        <v>284</v>
      </c>
      <c r="F663" s="76" t="s">
        <v>58</v>
      </c>
      <c r="G663" s="77" t="s">
        <v>532</v>
      </c>
      <c r="H663" s="78" t="s">
        <v>536</v>
      </c>
      <c r="I663" s="75" t="s">
        <v>195</v>
      </c>
      <c r="J663" s="128">
        <v>2014</v>
      </c>
      <c r="K663" s="80" t="s">
        <v>57</v>
      </c>
      <c r="L663" s="81">
        <v>1</v>
      </c>
      <c r="M663" s="82" t="s">
        <v>127</v>
      </c>
      <c r="N663" s="83" t="s">
        <v>58</v>
      </c>
      <c r="O663" s="84" t="s">
        <v>58</v>
      </c>
      <c r="P663" s="85" t="s">
        <v>539</v>
      </c>
      <c r="Q663" s="86" t="s">
        <v>540</v>
      </c>
      <c r="R663" s="87" t="s">
        <v>61</v>
      </c>
      <c r="S663" s="88">
        <f>T663/1.2</f>
        <v>41.666666666666671</v>
      </c>
      <c r="T663" s="89">
        <v>50</v>
      </c>
      <c r="U663" s="90"/>
      <c r="V663" s="91"/>
      <c r="W663" s="92">
        <f>V663*S663</f>
        <v>0</v>
      </c>
      <c r="X663" s="93">
        <f>V663*T663</f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 t="s">
        <v>48</v>
      </c>
      <c r="B664" s="72" t="s">
        <v>62</v>
      </c>
      <c r="C664" s="73" t="s">
        <v>50</v>
      </c>
      <c r="D664" s="74" t="s">
        <v>181</v>
      </c>
      <c r="E664" s="75" t="s">
        <v>187</v>
      </c>
      <c r="F664" s="76" t="s">
        <v>58</v>
      </c>
      <c r="G664" s="77" t="s">
        <v>188</v>
      </c>
      <c r="H664" s="78" t="s">
        <v>1635</v>
      </c>
      <c r="I664" s="75" t="s">
        <v>107</v>
      </c>
      <c r="J664" s="128">
        <v>2013</v>
      </c>
      <c r="K664" s="80" t="s">
        <v>57</v>
      </c>
      <c r="L664" s="81">
        <v>2</v>
      </c>
      <c r="M664" s="82" t="s">
        <v>58</v>
      </c>
      <c r="N664" s="83" t="s">
        <v>58</v>
      </c>
      <c r="O664" s="84" t="s">
        <v>58</v>
      </c>
      <c r="P664" s="85" t="s">
        <v>712</v>
      </c>
      <c r="Q664" s="86" t="s">
        <v>1636</v>
      </c>
      <c r="R664" s="87" t="s">
        <v>61</v>
      </c>
      <c r="S664" s="88">
        <f>T664/1.2</f>
        <v>45.833333333333336</v>
      </c>
      <c r="T664" s="89">
        <v>55</v>
      </c>
      <c r="U664" s="90"/>
      <c r="V664" s="91"/>
      <c r="W664" s="92">
        <f>V664*S664</f>
        <v>0</v>
      </c>
      <c r="X664" s="93">
        <f>V664*T664</f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 t="s">
        <v>48</v>
      </c>
      <c r="B665" s="72" t="s">
        <v>62</v>
      </c>
      <c r="C665" s="73" t="s">
        <v>50</v>
      </c>
      <c r="D665" s="74" t="s">
        <v>181</v>
      </c>
      <c r="E665" s="75" t="s">
        <v>187</v>
      </c>
      <c r="F665" s="76" t="s">
        <v>58</v>
      </c>
      <c r="G665" s="77" t="s">
        <v>188</v>
      </c>
      <c r="H665" s="78" t="s">
        <v>189</v>
      </c>
      <c r="I665" s="75" t="s">
        <v>107</v>
      </c>
      <c r="J665" s="128">
        <v>2012</v>
      </c>
      <c r="K665" s="80" t="s">
        <v>171</v>
      </c>
      <c r="L665" s="81">
        <v>1</v>
      </c>
      <c r="M665" s="82" t="s">
        <v>58</v>
      </c>
      <c r="N665" s="83" t="s">
        <v>58</v>
      </c>
      <c r="O665" s="84" t="s">
        <v>58</v>
      </c>
      <c r="P665" s="85" t="s">
        <v>190</v>
      </c>
      <c r="Q665" s="86" t="s">
        <v>191</v>
      </c>
      <c r="R665" s="87" t="s">
        <v>61</v>
      </c>
      <c r="S665" s="88">
        <f>T665/1.2</f>
        <v>166.66666666666669</v>
      </c>
      <c r="T665" s="89">
        <v>200</v>
      </c>
      <c r="U665" s="90"/>
      <c r="V665" s="91"/>
      <c r="W665" s="92">
        <f>V665*S665</f>
        <v>0</v>
      </c>
      <c r="X665" s="93">
        <f>V665*T665</f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 t="s">
        <v>48</v>
      </c>
      <c r="B666" s="72" t="s">
        <v>49</v>
      </c>
      <c r="C666" s="73" t="s">
        <v>50</v>
      </c>
      <c r="D666" s="74" t="s">
        <v>121</v>
      </c>
      <c r="E666" s="75" t="s">
        <v>650</v>
      </c>
      <c r="F666" s="76" t="s">
        <v>651</v>
      </c>
      <c r="G666" s="77" t="s">
        <v>652</v>
      </c>
      <c r="H666" s="78" t="s">
        <v>147</v>
      </c>
      <c r="I666" s="75" t="s">
        <v>147</v>
      </c>
      <c r="J666" s="128">
        <v>2010</v>
      </c>
      <c r="K666" s="80" t="s">
        <v>171</v>
      </c>
      <c r="L666" s="81">
        <v>1</v>
      </c>
      <c r="M666" s="82" t="s">
        <v>172</v>
      </c>
      <c r="N666" s="83" t="s">
        <v>58</v>
      </c>
      <c r="O666" s="84" t="s">
        <v>58</v>
      </c>
      <c r="P666" s="85" t="s">
        <v>653</v>
      </c>
      <c r="Q666" s="86" t="s">
        <v>654</v>
      </c>
      <c r="R666" s="87" t="s">
        <v>61</v>
      </c>
      <c r="S666" s="88">
        <f>T666/1.2</f>
        <v>50</v>
      </c>
      <c r="T666" s="89">
        <v>60</v>
      </c>
      <c r="U666" s="90"/>
      <c r="V666" s="91"/>
      <c r="W666" s="92">
        <f>V666*S666</f>
        <v>0</v>
      </c>
      <c r="X666" s="93">
        <f>V666*T666</f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 t="s">
        <v>48</v>
      </c>
      <c r="B667" s="72" t="s">
        <v>62</v>
      </c>
      <c r="C667" s="73" t="s">
        <v>50</v>
      </c>
      <c r="D667" s="74" t="s">
        <v>2343</v>
      </c>
      <c r="E667" s="75" t="s">
        <v>2799</v>
      </c>
      <c r="F667" s="76" t="s">
        <v>58</v>
      </c>
      <c r="G667" s="77" t="s">
        <v>2800</v>
      </c>
      <c r="H667" s="78" t="s">
        <v>107</v>
      </c>
      <c r="I667" s="75" t="s">
        <v>107</v>
      </c>
      <c r="J667" s="128">
        <v>2008</v>
      </c>
      <c r="K667" s="80" t="s">
        <v>57</v>
      </c>
      <c r="L667" s="81">
        <v>6</v>
      </c>
      <c r="M667" s="82" t="s">
        <v>127</v>
      </c>
      <c r="N667" s="83" t="s">
        <v>58</v>
      </c>
      <c r="O667" s="84" t="s">
        <v>58</v>
      </c>
      <c r="P667" s="85" t="s">
        <v>272</v>
      </c>
      <c r="Q667" s="86" t="s">
        <v>2801</v>
      </c>
      <c r="R667" s="87" t="s">
        <v>61</v>
      </c>
      <c r="S667" s="88">
        <f>T667/1.2</f>
        <v>150</v>
      </c>
      <c r="T667" s="89">
        <v>180</v>
      </c>
      <c r="U667" s="90"/>
      <c r="V667" s="91"/>
      <c r="W667" s="92">
        <f>V667*S667</f>
        <v>0</v>
      </c>
      <c r="X667" s="93">
        <f>V667*T667</f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 t="s">
        <v>48</v>
      </c>
      <c r="B668" s="72" t="s">
        <v>62</v>
      </c>
      <c r="C668" s="73" t="s">
        <v>50</v>
      </c>
      <c r="D668" s="74" t="s">
        <v>2343</v>
      </c>
      <c r="E668" s="75" t="s">
        <v>2799</v>
      </c>
      <c r="F668" s="76" t="s">
        <v>58</v>
      </c>
      <c r="G668" s="77" t="s">
        <v>2800</v>
      </c>
      <c r="H668" s="78" t="s">
        <v>107</v>
      </c>
      <c r="I668" s="75" t="s">
        <v>107</v>
      </c>
      <c r="J668" s="128">
        <v>2009</v>
      </c>
      <c r="K668" s="80" t="s">
        <v>57</v>
      </c>
      <c r="L668" s="81">
        <v>6</v>
      </c>
      <c r="M668" s="82" t="s">
        <v>127</v>
      </c>
      <c r="N668" s="83" t="s">
        <v>58</v>
      </c>
      <c r="O668" s="84" t="s">
        <v>58</v>
      </c>
      <c r="P668" s="85" t="s">
        <v>272</v>
      </c>
      <c r="Q668" s="86" t="s">
        <v>2802</v>
      </c>
      <c r="R668" s="87" t="s">
        <v>61</v>
      </c>
      <c r="S668" s="88">
        <f>T668/1.2</f>
        <v>150</v>
      </c>
      <c r="T668" s="89">
        <v>180</v>
      </c>
      <c r="U668" s="90"/>
      <c r="V668" s="91"/>
      <c r="W668" s="92">
        <f>V668*S668</f>
        <v>0</v>
      </c>
      <c r="X668" s="93">
        <f>V668*T668</f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 t="s">
        <v>48</v>
      </c>
      <c r="B669" s="72" t="s">
        <v>62</v>
      </c>
      <c r="C669" s="73" t="s">
        <v>50</v>
      </c>
      <c r="D669" s="74" t="s">
        <v>2343</v>
      </c>
      <c r="E669" s="75" t="s">
        <v>2799</v>
      </c>
      <c r="F669" s="76" t="s">
        <v>58</v>
      </c>
      <c r="G669" s="77" t="s">
        <v>2800</v>
      </c>
      <c r="H669" s="78" t="s">
        <v>107</v>
      </c>
      <c r="I669" s="75" t="s">
        <v>107</v>
      </c>
      <c r="J669" s="128">
        <v>2010</v>
      </c>
      <c r="K669" s="80" t="s">
        <v>57</v>
      </c>
      <c r="L669" s="81">
        <v>12</v>
      </c>
      <c r="M669" s="82" t="s">
        <v>127</v>
      </c>
      <c r="N669" s="83" t="s">
        <v>58</v>
      </c>
      <c r="O669" s="84" t="s">
        <v>58</v>
      </c>
      <c r="P669" s="85" t="s">
        <v>272</v>
      </c>
      <c r="Q669" s="86" t="s">
        <v>3197</v>
      </c>
      <c r="R669" s="87" t="s">
        <v>61</v>
      </c>
      <c r="S669" s="88">
        <f>T669/1.2</f>
        <v>150</v>
      </c>
      <c r="T669" s="89">
        <v>180</v>
      </c>
      <c r="U669" s="90"/>
      <c r="V669" s="91"/>
      <c r="W669" s="92">
        <f>V669*S669</f>
        <v>0</v>
      </c>
      <c r="X669" s="93">
        <f>V669*T669</f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 t="s">
        <v>48</v>
      </c>
      <c r="B670" s="72" t="s">
        <v>62</v>
      </c>
      <c r="C670" s="73" t="s">
        <v>50</v>
      </c>
      <c r="D670" s="74" t="s">
        <v>2343</v>
      </c>
      <c r="E670" s="75" t="s">
        <v>2799</v>
      </c>
      <c r="F670" s="76" t="s">
        <v>58</v>
      </c>
      <c r="G670" s="77" t="s">
        <v>2800</v>
      </c>
      <c r="H670" s="78" t="s">
        <v>107</v>
      </c>
      <c r="I670" s="75" t="s">
        <v>107</v>
      </c>
      <c r="J670" s="128">
        <v>2011</v>
      </c>
      <c r="K670" s="80" t="s">
        <v>57</v>
      </c>
      <c r="L670" s="81">
        <v>6</v>
      </c>
      <c r="M670" s="82" t="s">
        <v>127</v>
      </c>
      <c r="N670" s="83" t="s">
        <v>58</v>
      </c>
      <c r="O670" s="84" t="s">
        <v>58</v>
      </c>
      <c r="P670" s="85" t="s">
        <v>272</v>
      </c>
      <c r="Q670" s="86" t="s">
        <v>2807</v>
      </c>
      <c r="R670" s="87" t="s">
        <v>61</v>
      </c>
      <c r="S670" s="88">
        <f>T670/1.2</f>
        <v>150</v>
      </c>
      <c r="T670" s="89">
        <v>180</v>
      </c>
      <c r="U670" s="90"/>
      <c r="V670" s="91"/>
      <c r="W670" s="92">
        <f>V670*S670</f>
        <v>0</v>
      </c>
      <c r="X670" s="93">
        <f>V670*T670</f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 t="s">
        <v>48</v>
      </c>
      <c r="B671" s="72" t="s">
        <v>49</v>
      </c>
      <c r="C671" s="73" t="s">
        <v>92</v>
      </c>
      <c r="D671" s="74" t="s">
        <v>51</v>
      </c>
      <c r="E671" s="75" t="s">
        <v>2060</v>
      </c>
      <c r="F671" s="76" t="s">
        <v>2060</v>
      </c>
      <c r="G671" s="77" t="s">
        <v>2061</v>
      </c>
      <c r="H671" s="78" t="s">
        <v>2062</v>
      </c>
      <c r="I671" s="75" t="s">
        <v>2063</v>
      </c>
      <c r="J671" s="128">
        <v>2009</v>
      </c>
      <c r="K671" s="80" t="s">
        <v>153</v>
      </c>
      <c r="L671" s="81">
        <v>2</v>
      </c>
      <c r="M671" s="82" t="s">
        <v>71</v>
      </c>
      <c r="N671" s="83" t="s">
        <v>426</v>
      </c>
      <c r="O671" s="84" t="s">
        <v>58</v>
      </c>
      <c r="P671" s="85" t="s">
        <v>278</v>
      </c>
      <c r="Q671" s="86" t="s">
        <v>2066</v>
      </c>
      <c r="R671" s="87" t="s">
        <v>61</v>
      </c>
      <c r="S671" s="88">
        <f>T671/1.2</f>
        <v>100</v>
      </c>
      <c r="T671" s="89">
        <v>120</v>
      </c>
      <c r="U671" s="90"/>
      <c r="V671" s="91"/>
      <c r="W671" s="92">
        <f>V671*S671</f>
        <v>0</v>
      </c>
      <c r="X671" s="93">
        <f>V671*T671</f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 t="s">
        <v>48</v>
      </c>
      <c r="B672" s="72" t="s">
        <v>49</v>
      </c>
      <c r="C672" s="73" t="s">
        <v>92</v>
      </c>
      <c r="D672" s="74" t="s">
        <v>51</v>
      </c>
      <c r="E672" s="75" t="s">
        <v>2060</v>
      </c>
      <c r="F672" s="76" t="s">
        <v>2060</v>
      </c>
      <c r="G672" s="77" t="s">
        <v>2061</v>
      </c>
      <c r="H672" s="78" t="s">
        <v>2062</v>
      </c>
      <c r="I672" s="75" t="s">
        <v>2063</v>
      </c>
      <c r="J672" s="128">
        <v>2011</v>
      </c>
      <c r="K672" s="80" t="s">
        <v>153</v>
      </c>
      <c r="L672" s="81">
        <v>2</v>
      </c>
      <c r="M672" s="82" t="s">
        <v>71</v>
      </c>
      <c r="N672" s="83" t="s">
        <v>426</v>
      </c>
      <c r="O672" s="84" t="s">
        <v>58</v>
      </c>
      <c r="P672" s="85" t="s">
        <v>2064</v>
      </c>
      <c r="Q672" s="86" t="s">
        <v>2065</v>
      </c>
      <c r="R672" s="87" t="s">
        <v>61</v>
      </c>
      <c r="S672" s="88">
        <f>T672/1.2</f>
        <v>108.33333333333334</v>
      </c>
      <c r="T672" s="89">
        <v>130</v>
      </c>
      <c r="U672" s="90"/>
      <c r="V672" s="91"/>
      <c r="W672" s="92">
        <f>V672*S672</f>
        <v>0</v>
      </c>
      <c r="X672" s="93">
        <f>V672*T672</f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 t="s">
        <v>48</v>
      </c>
      <c r="B673" s="72" t="s">
        <v>62</v>
      </c>
      <c r="C673" s="73" t="s">
        <v>50</v>
      </c>
      <c r="D673" s="74" t="s">
        <v>337</v>
      </c>
      <c r="E673" s="75" t="s">
        <v>338</v>
      </c>
      <c r="F673" s="76" t="s">
        <v>58</v>
      </c>
      <c r="G673" s="77" t="s">
        <v>610</v>
      </c>
      <c r="H673" s="78" t="s">
        <v>611</v>
      </c>
      <c r="I673" s="75" t="s">
        <v>405</v>
      </c>
      <c r="J673" s="128">
        <v>2011</v>
      </c>
      <c r="K673" s="80" t="s">
        <v>57</v>
      </c>
      <c r="L673" s="81">
        <v>1</v>
      </c>
      <c r="M673" s="82" t="s">
        <v>127</v>
      </c>
      <c r="N673" s="83" t="s">
        <v>58</v>
      </c>
      <c r="O673" s="84" t="s">
        <v>58</v>
      </c>
      <c r="P673" s="85" t="s">
        <v>74</v>
      </c>
      <c r="Q673" s="86" t="s">
        <v>612</v>
      </c>
      <c r="R673" s="87" t="s">
        <v>87</v>
      </c>
      <c r="S673" s="88">
        <f>T673/1.2</f>
        <v>300</v>
      </c>
      <c r="T673" s="89">
        <v>360</v>
      </c>
      <c r="U673" s="90"/>
      <c r="V673" s="91"/>
      <c r="W673" s="92">
        <f>V673*S673</f>
        <v>0</v>
      </c>
      <c r="X673" s="93">
        <f>V673*T673</f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 t="s">
        <v>48</v>
      </c>
      <c r="B674" s="72" t="s">
        <v>62</v>
      </c>
      <c r="C674" s="73" t="s">
        <v>50</v>
      </c>
      <c r="D674" s="74" t="s">
        <v>337</v>
      </c>
      <c r="E674" s="75" t="s">
        <v>338</v>
      </c>
      <c r="F674" s="76" t="s">
        <v>58</v>
      </c>
      <c r="G674" s="77" t="s">
        <v>610</v>
      </c>
      <c r="H674" s="78" t="s">
        <v>611</v>
      </c>
      <c r="I674" s="75" t="s">
        <v>405</v>
      </c>
      <c r="J674" s="128">
        <v>2014</v>
      </c>
      <c r="K674" s="80" t="s">
        <v>57</v>
      </c>
      <c r="L674" s="81">
        <v>6</v>
      </c>
      <c r="M674" s="82" t="s">
        <v>127</v>
      </c>
      <c r="N674" s="83" t="s">
        <v>58</v>
      </c>
      <c r="O674" s="84" t="s">
        <v>58</v>
      </c>
      <c r="P674" s="85" t="s">
        <v>2097</v>
      </c>
      <c r="Q674" s="86" t="s">
        <v>2725</v>
      </c>
      <c r="R674" s="87" t="s">
        <v>87</v>
      </c>
      <c r="S674" s="88">
        <f>T674/1.2</f>
        <v>400</v>
      </c>
      <c r="T674" s="89">
        <v>480</v>
      </c>
      <c r="U674" s="90"/>
      <c r="V674" s="91"/>
      <c r="W674" s="92">
        <f>V674*S674</f>
        <v>0</v>
      </c>
      <c r="X674" s="93">
        <f>V674*T674</f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 t="s">
        <v>48</v>
      </c>
      <c r="B675" s="72" t="s">
        <v>62</v>
      </c>
      <c r="C675" s="73" t="s">
        <v>50</v>
      </c>
      <c r="D675" s="74" t="s">
        <v>337</v>
      </c>
      <c r="E675" s="75" t="s">
        <v>338</v>
      </c>
      <c r="F675" s="76" t="s">
        <v>58</v>
      </c>
      <c r="G675" s="77" t="s">
        <v>3305</v>
      </c>
      <c r="H675" s="78" t="s">
        <v>3306</v>
      </c>
      <c r="I675" s="75" t="s">
        <v>56</v>
      </c>
      <c r="J675" s="128">
        <v>1994</v>
      </c>
      <c r="K675" s="80" t="s">
        <v>57</v>
      </c>
      <c r="L675" s="81">
        <v>17</v>
      </c>
      <c r="M675" s="82" t="s">
        <v>71</v>
      </c>
      <c r="N675" s="83" t="s">
        <v>58</v>
      </c>
      <c r="O675" s="84" t="s">
        <v>58</v>
      </c>
      <c r="P675" s="85" t="s">
        <v>370</v>
      </c>
      <c r="Q675" s="86" t="s">
        <v>3307</v>
      </c>
      <c r="R675" s="87" t="s">
        <v>61</v>
      </c>
      <c r="S675" s="88">
        <f>T675/1.2</f>
        <v>54.166666666666671</v>
      </c>
      <c r="T675" s="89">
        <v>65</v>
      </c>
      <c r="U675" s="90"/>
      <c r="V675" s="91"/>
      <c r="W675" s="92">
        <f>V675*S675</f>
        <v>0</v>
      </c>
      <c r="X675" s="93">
        <f>V675*T675</f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 t="s">
        <v>48</v>
      </c>
      <c r="B676" s="72" t="s">
        <v>62</v>
      </c>
      <c r="C676" s="73" t="s">
        <v>50</v>
      </c>
      <c r="D676" s="74" t="s">
        <v>337</v>
      </c>
      <c r="E676" s="75" t="s">
        <v>338</v>
      </c>
      <c r="F676" s="76" t="s">
        <v>58</v>
      </c>
      <c r="G676" s="77" t="s">
        <v>685</v>
      </c>
      <c r="H676" s="78" t="s">
        <v>685</v>
      </c>
      <c r="I676" s="75" t="s">
        <v>56</v>
      </c>
      <c r="J676" s="128">
        <v>1999</v>
      </c>
      <c r="K676" s="80" t="s">
        <v>57</v>
      </c>
      <c r="L676" s="81">
        <v>1</v>
      </c>
      <c r="M676" s="82" t="s">
        <v>71</v>
      </c>
      <c r="N676" s="83" t="s">
        <v>426</v>
      </c>
      <c r="O676" s="84" t="s">
        <v>58</v>
      </c>
      <c r="P676" s="85" t="s">
        <v>583</v>
      </c>
      <c r="Q676" s="86" t="s">
        <v>686</v>
      </c>
      <c r="R676" s="87" t="s">
        <v>61</v>
      </c>
      <c r="S676" s="88">
        <f>T676/1.2</f>
        <v>616.66666666666674</v>
      </c>
      <c r="T676" s="89">
        <v>740</v>
      </c>
      <c r="U676" s="90"/>
      <c r="V676" s="91"/>
      <c r="W676" s="92">
        <f>V676*S676</f>
        <v>0</v>
      </c>
      <c r="X676" s="93">
        <f>V676*T676</f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 t="s">
        <v>48</v>
      </c>
      <c r="B677" s="72" t="s">
        <v>62</v>
      </c>
      <c r="C677" s="73" t="s">
        <v>50</v>
      </c>
      <c r="D677" s="74" t="s">
        <v>337</v>
      </c>
      <c r="E677" s="75" t="s">
        <v>338</v>
      </c>
      <c r="F677" s="76" t="s">
        <v>58</v>
      </c>
      <c r="G677" s="77" t="s">
        <v>2923</v>
      </c>
      <c r="H677" s="78" t="s">
        <v>2924</v>
      </c>
      <c r="I677" s="75" t="s">
        <v>2925</v>
      </c>
      <c r="J677" s="128">
        <v>2004</v>
      </c>
      <c r="K677" s="80" t="s">
        <v>57</v>
      </c>
      <c r="L677" s="81">
        <v>7</v>
      </c>
      <c r="M677" s="82" t="s">
        <v>127</v>
      </c>
      <c r="N677" s="83" t="s">
        <v>58</v>
      </c>
      <c r="O677" s="84" t="s">
        <v>58</v>
      </c>
      <c r="P677" s="85" t="s">
        <v>2926</v>
      </c>
      <c r="Q677" s="86" t="s">
        <v>2927</v>
      </c>
      <c r="R677" s="87" t="s">
        <v>61</v>
      </c>
      <c r="S677" s="88">
        <f>T677/1.2</f>
        <v>116.66666666666667</v>
      </c>
      <c r="T677" s="89">
        <v>140</v>
      </c>
      <c r="U677" s="90"/>
      <c r="V677" s="91"/>
      <c r="W677" s="92">
        <f>V677*S677</f>
        <v>0</v>
      </c>
      <c r="X677" s="93">
        <f>V677*T677</f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 t="s">
        <v>48</v>
      </c>
      <c r="B678" s="72" t="s">
        <v>62</v>
      </c>
      <c r="C678" s="73" t="s">
        <v>50</v>
      </c>
      <c r="D678" s="74" t="s">
        <v>337</v>
      </c>
      <c r="E678" s="75" t="s">
        <v>338</v>
      </c>
      <c r="F678" s="76" t="s">
        <v>58</v>
      </c>
      <c r="G678" s="77" t="s">
        <v>1688</v>
      </c>
      <c r="H678" s="78" t="s">
        <v>271</v>
      </c>
      <c r="I678" s="75" t="s">
        <v>271</v>
      </c>
      <c r="J678" s="128">
        <v>2007</v>
      </c>
      <c r="K678" s="80" t="s">
        <v>57</v>
      </c>
      <c r="L678" s="81">
        <v>2</v>
      </c>
      <c r="M678" s="82" t="s">
        <v>127</v>
      </c>
      <c r="N678" s="83" t="s">
        <v>58</v>
      </c>
      <c r="O678" s="84" t="s">
        <v>58</v>
      </c>
      <c r="P678" s="85" t="s">
        <v>287</v>
      </c>
      <c r="Q678" s="86" t="s">
        <v>1689</v>
      </c>
      <c r="R678" s="87" t="s">
        <v>87</v>
      </c>
      <c r="S678" s="88">
        <f>T678/1.2</f>
        <v>195.83333333333334</v>
      </c>
      <c r="T678" s="89">
        <v>235</v>
      </c>
      <c r="U678" s="90"/>
      <c r="V678" s="91"/>
      <c r="W678" s="92">
        <f>V678*S678</f>
        <v>0</v>
      </c>
      <c r="X678" s="93">
        <f>V678*T678</f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 t="s">
        <v>48</v>
      </c>
      <c r="B679" s="72" t="s">
        <v>62</v>
      </c>
      <c r="C679" s="73" t="s">
        <v>50</v>
      </c>
      <c r="D679" s="74" t="s">
        <v>337</v>
      </c>
      <c r="E679" s="75" t="s">
        <v>338</v>
      </c>
      <c r="F679" s="76" t="s">
        <v>58</v>
      </c>
      <c r="G679" s="77" t="s">
        <v>1980</v>
      </c>
      <c r="H679" s="78" t="s">
        <v>405</v>
      </c>
      <c r="I679" s="75" t="s">
        <v>405</v>
      </c>
      <c r="J679" s="128">
        <v>1982</v>
      </c>
      <c r="K679" s="80" t="s">
        <v>57</v>
      </c>
      <c r="L679" s="81">
        <v>2</v>
      </c>
      <c r="M679" s="82" t="s">
        <v>677</v>
      </c>
      <c r="N679" s="83" t="s">
        <v>58</v>
      </c>
      <c r="O679" s="84" t="s">
        <v>58</v>
      </c>
      <c r="P679" s="85" t="s">
        <v>379</v>
      </c>
      <c r="Q679" s="86" t="s">
        <v>1981</v>
      </c>
      <c r="R679" s="87" t="s">
        <v>87</v>
      </c>
      <c r="S679" s="88">
        <f>T679/1.2</f>
        <v>216.66666666666669</v>
      </c>
      <c r="T679" s="89">
        <v>260</v>
      </c>
      <c r="U679" s="90"/>
      <c r="V679" s="91"/>
      <c r="W679" s="92">
        <f>V679*S679</f>
        <v>0</v>
      </c>
      <c r="X679" s="93">
        <f>V679*T679</f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 t="s">
        <v>48</v>
      </c>
      <c r="B680" s="72" t="s">
        <v>62</v>
      </c>
      <c r="C680" s="73" t="s">
        <v>50</v>
      </c>
      <c r="D680" s="74" t="s">
        <v>337</v>
      </c>
      <c r="E680" s="75" t="s">
        <v>338</v>
      </c>
      <c r="F680" s="76" t="s">
        <v>58</v>
      </c>
      <c r="G680" s="77" t="s">
        <v>1980</v>
      </c>
      <c r="H680" s="78" t="s">
        <v>405</v>
      </c>
      <c r="I680" s="75" t="s">
        <v>405</v>
      </c>
      <c r="J680" s="128">
        <v>1982</v>
      </c>
      <c r="K680" s="80" t="s">
        <v>57</v>
      </c>
      <c r="L680" s="81">
        <v>5</v>
      </c>
      <c r="M680" s="82" t="s">
        <v>483</v>
      </c>
      <c r="N680" s="83" t="s">
        <v>58</v>
      </c>
      <c r="O680" s="84" t="s">
        <v>58</v>
      </c>
      <c r="P680" s="85" t="s">
        <v>85</v>
      </c>
      <c r="Q680" s="86" t="s">
        <v>2643</v>
      </c>
      <c r="R680" s="87" t="s">
        <v>87</v>
      </c>
      <c r="S680" s="88">
        <f>T680/1.2</f>
        <v>216.66666666666669</v>
      </c>
      <c r="T680" s="89">
        <v>260</v>
      </c>
      <c r="U680" s="90"/>
      <c r="V680" s="91"/>
      <c r="W680" s="92">
        <f>V680*S680</f>
        <v>0</v>
      </c>
      <c r="X680" s="93">
        <f>V680*T680</f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 t="s">
        <v>48</v>
      </c>
      <c r="B681" s="72" t="s">
        <v>49</v>
      </c>
      <c r="C681" s="73" t="s">
        <v>50</v>
      </c>
      <c r="D681" s="74" t="s">
        <v>337</v>
      </c>
      <c r="E681" s="75" t="s">
        <v>338</v>
      </c>
      <c r="F681" s="76" t="s">
        <v>58</v>
      </c>
      <c r="G681" s="77" t="s">
        <v>496</v>
      </c>
      <c r="H681" s="78" t="s">
        <v>497</v>
      </c>
      <c r="I681" s="75" t="s">
        <v>56</v>
      </c>
      <c r="J681" s="128">
        <v>2015</v>
      </c>
      <c r="K681" s="80" t="s">
        <v>57</v>
      </c>
      <c r="L681" s="81">
        <v>1</v>
      </c>
      <c r="M681" s="82" t="s">
        <v>203</v>
      </c>
      <c r="N681" s="83" t="s">
        <v>58</v>
      </c>
      <c r="O681" s="84" t="s">
        <v>58</v>
      </c>
      <c r="P681" s="85" t="s">
        <v>498</v>
      </c>
      <c r="Q681" s="86" t="s">
        <v>499</v>
      </c>
      <c r="R681" s="87" t="s">
        <v>87</v>
      </c>
      <c r="S681" s="88">
        <f>T681/1.2</f>
        <v>208.33333333333334</v>
      </c>
      <c r="T681" s="89">
        <v>250</v>
      </c>
      <c r="U681" s="90"/>
      <c r="V681" s="91"/>
      <c r="W681" s="92">
        <f>V681*S681</f>
        <v>0</v>
      </c>
      <c r="X681" s="93">
        <f>V681*T681</f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 t="s">
        <v>48</v>
      </c>
      <c r="B682" s="72" t="s">
        <v>49</v>
      </c>
      <c r="C682" s="73" t="s">
        <v>50</v>
      </c>
      <c r="D682" s="74" t="s">
        <v>337</v>
      </c>
      <c r="E682" s="75" t="s">
        <v>338</v>
      </c>
      <c r="F682" s="76" t="s">
        <v>58</v>
      </c>
      <c r="G682" s="77" t="s">
        <v>496</v>
      </c>
      <c r="H682" s="78" t="s">
        <v>500</v>
      </c>
      <c r="I682" s="75" t="s">
        <v>56</v>
      </c>
      <c r="J682" s="128">
        <v>2014</v>
      </c>
      <c r="K682" s="80" t="s">
        <v>57</v>
      </c>
      <c r="L682" s="81">
        <v>1</v>
      </c>
      <c r="M682" s="82" t="s">
        <v>203</v>
      </c>
      <c r="N682" s="83" t="s">
        <v>58</v>
      </c>
      <c r="O682" s="84" t="s">
        <v>58</v>
      </c>
      <c r="P682" s="85" t="s">
        <v>501</v>
      </c>
      <c r="Q682" s="86" t="s">
        <v>502</v>
      </c>
      <c r="R682" s="87" t="s">
        <v>87</v>
      </c>
      <c r="S682" s="88">
        <f>T682/1.2</f>
        <v>229.16666666666669</v>
      </c>
      <c r="T682" s="89">
        <v>275</v>
      </c>
      <c r="U682" s="90"/>
      <c r="V682" s="91"/>
      <c r="W682" s="92">
        <f>V682*S682</f>
        <v>0</v>
      </c>
      <c r="X682" s="93">
        <f>V682*T682</f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 t="s">
        <v>48</v>
      </c>
      <c r="B683" s="72" t="s">
        <v>49</v>
      </c>
      <c r="C683" s="73" t="s">
        <v>92</v>
      </c>
      <c r="D683" s="74" t="s">
        <v>337</v>
      </c>
      <c r="E683" s="75" t="s">
        <v>338</v>
      </c>
      <c r="F683" s="76" t="s">
        <v>58</v>
      </c>
      <c r="G683" s="77" t="s">
        <v>496</v>
      </c>
      <c r="H683" s="78" t="s">
        <v>2169</v>
      </c>
      <c r="I683" s="75" t="s">
        <v>801</v>
      </c>
      <c r="J683" s="128">
        <v>1998</v>
      </c>
      <c r="K683" s="80" t="s">
        <v>148</v>
      </c>
      <c r="L683" s="81">
        <v>3</v>
      </c>
      <c r="M683" s="82" t="s">
        <v>203</v>
      </c>
      <c r="N683" s="83" t="s">
        <v>58</v>
      </c>
      <c r="O683" s="84" t="s">
        <v>58</v>
      </c>
      <c r="P683" s="85" t="s">
        <v>459</v>
      </c>
      <c r="Q683" s="86" t="s">
        <v>2170</v>
      </c>
      <c r="R683" s="87" t="s">
        <v>87</v>
      </c>
      <c r="S683" s="88">
        <f>T683/1.2</f>
        <v>275</v>
      </c>
      <c r="T683" s="89">
        <v>330</v>
      </c>
      <c r="U683" s="90"/>
      <c r="V683" s="91"/>
      <c r="W683" s="92">
        <f>V683*S683</f>
        <v>0</v>
      </c>
      <c r="X683" s="93">
        <f>V683*T683</f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 t="s">
        <v>48</v>
      </c>
      <c r="B684" s="72" t="s">
        <v>62</v>
      </c>
      <c r="C684" s="73" t="s">
        <v>50</v>
      </c>
      <c r="D684" s="74" t="s">
        <v>337</v>
      </c>
      <c r="E684" s="75" t="s">
        <v>338</v>
      </c>
      <c r="F684" s="76" t="s">
        <v>58</v>
      </c>
      <c r="G684" s="77" t="s">
        <v>496</v>
      </c>
      <c r="H684" s="78" t="s">
        <v>1213</v>
      </c>
      <c r="I684" s="75" t="s">
        <v>661</v>
      </c>
      <c r="J684" s="128">
        <v>2005</v>
      </c>
      <c r="K684" s="80" t="s">
        <v>57</v>
      </c>
      <c r="L684" s="81">
        <v>1</v>
      </c>
      <c r="M684" s="82" t="s">
        <v>127</v>
      </c>
      <c r="N684" s="83" t="s">
        <v>58</v>
      </c>
      <c r="O684" s="84" t="s">
        <v>58</v>
      </c>
      <c r="P684" s="85" t="s">
        <v>1211</v>
      </c>
      <c r="Q684" s="86" t="s">
        <v>1214</v>
      </c>
      <c r="R684" s="87" t="s">
        <v>61</v>
      </c>
      <c r="S684" s="88">
        <f>T684/1.2</f>
        <v>833.33333333333337</v>
      </c>
      <c r="T684" s="89">
        <v>1000</v>
      </c>
      <c r="U684" s="90"/>
      <c r="V684" s="91"/>
      <c r="W684" s="92">
        <f>V684*S684</f>
        <v>0</v>
      </c>
      <c r="X684" s="93">
        <f>V684*T684</f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 t="s">
        <v>48</v>
      </c>
      <c r="B685" s="72" t="s">
        <v>49</v>
      </c>
      <c r="C685" s="73" t="s">
        <v>50</v>
      </c>
      <c r="D685" s="74" t="s">
        <v>337</v>
      </c>
      <c r="E685" s="75" t="s">
        <v>338</v>
      </c>
      <c r="F685" s="76" t="s">
        <v>58</v>
      </c>
      <c r="G685" s="77" t="s">
        <v>496</v>
      </c>
      <c r="H685" s="78" t="s">
        <v>1210</v>
      </c>
      <c r="I685" s="75" t="s">
        <v>56</v>
      </c>
      <c r="J685" s="128">
        <v>1996</v>
      </c>
      <c r="K685" s="80" t="s">
        <v>57</v>
      </c>
      <c r="L685" s="81">
        <v>1</v>
      </c>
      <c r="M685" s="82" t="s">
        <v>127</v>
      </c>
      <c r="N685" s="83" t="s">
        <v>58</v>
      </c>
      <c r="O685" s="84" t="s">
        <v>58</v>
      </c>
      <c r="P685" s="85" t="s">
        <v>1211</v>
      </c>
      <c r="Q685" s="86" t="s">
        <v>1212</v>
      </c>
      <c r="R685" s="87" t="s">
        <v>61</v>
      </c>
      <c r="S685" s="88">
        <f>T685/1.2</f>
        <v>666.66666666666674</v>
      </c>
      <c r="T685" s="89">
        <v>800</v>
      </c>
      <c r="U685" s="90"/>
      <c r="V685" s="91"/>
      <c r="W685" s="92">
        <f>V685*S685</f>
        <v>0</v>
      </c>
      <c r="X685" s="93">
        <f>V685*T685</f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 t="s">
        <v>48</v>
      </c>
      <c r="B686" s="72" t="s">
        <v>49</v>
      </c>
      <c r="C686" s="73" t="s">
        <v>50</v>
      </c>
      <c r="D686" s="74" t="s">
        <v>337</v>
      </c>
      <c r="E686" s="75" t="s">
        <v>338</v>
      </c>
      <c r="F686" s="76" t="s">
        <v>58</v>
      </c>
      <c r="G686" s="77" t="s">
        <v>496</v>
      </c>
      <c r="H686" s="78" t="s">
        <v>1210</v>
      </c>
      <c r="I686" s="75" t="s">
        <v>56</v>
      </c>
      <c r="J686" s="128">
        <v>1996</v>
      </c>
      <c r="K686" s="80" t="s">
        <v>57</v>
      </c>
      <c r="L686" s="81">
        <v>3</v>
      </c>
      <c r="M686" s="82" t="s">
        <v>127</v>
      </c>
      <c r="N686" s="83" t="s">
        <v>58</v>
      </c>
      <c r="O686" s="84" t="s">
        <v>58</v>
      </c>
      <c r="P686" s="85" t="s">
        <v>1313</v>
      </c>
      <c r="Q686" s="86" t="s">
        <v>2133</v>
      </c>
      <c r="R686" s="87" t="s">
        <v>61</v>
      </c>
      <c r="S686" s="88">
        <f>T686/1.2</f>
        <v>666.66666666666674</v>
      </c>
      <c r="T686" s="89">
        <v>800</v>
      </c>
      <c r="U686" s="90"/>
      <c r="V686" s="91"/>
      <c r="W686" s="92">
        <f>V686*S686</f>
        <v>0</v>
      </c>
      <c r="X686" s="93">
        <f>V686*T686</f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 t="s">
        <v>48</v>
      </c>
      <c r="B687" s="72" t="s">
        <v>62</v>
      </c>
      <c r="C687" s="73" t="s">
        <v>50</v>
      </c>
      <c r="D687" s="74" t="s">
        <v>337</v>
      </c>
      <c r="E687" s="75" t="s">
        <v>338</v>
      </c>
      <c r="F687" s="76" t="s">
        <v>58</v>
      </c>
      <c r="G687" s="77" t="s">
        <v>496</v>
      </c>
      <c r="H687" s="78" t="s">
        <v>994</v>
      </c>
      <c r="I687" s="75" t="s">
        <v>661</v>
      </c>
      <c r="J687" s="128">
        <v>2006</v>
      </c>
      <c r="K687" s="80" t="s">
        <v>171</v>
      </c>
      <c r="L687" s="81">
        <v>1</v>
      </c>
      <c r="M687" s="82" t="s">
        <v>127</v>
      </c>
      <c r="N687" s="83" t="s">
        <v>58</v>
      </c>
      <c r="O687" s="84" t="s">
        <v>58</v>
      </c>
      <c r="P687" s="85" t="s">
        <v>961</v>
      </c>
      <c r="Q687" s="86" t="s">
        <v>995</v>
      </c>
      <c r="R687" s="87" t="s">
        <v>61</v>
      </c>
      <c r="S687" s="88">
        <f>T687/1.2</f>
        <v>1416.6666666666667</v>
      </c>
      <c r="T687" s="89">
        <v>1700</v>
      </c>
      <c r="U687" s="90"/>
      <c r="V687" s="91"/>
      <c r="W687" s="92">
        <f>V687*S687</f>
        <v>0</v>
      </c>
      <c r="X687" s="93">
        <f>V687*T687</f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 t="s">
        <v>48</v>
      </c>
      <c r="B688" s="72" t="s">
        <v>62</v>
      </c>
      <c r="C688" s="73" t="s">
        <v>50</v>
      </c>
      <c r="D688" s="74" t="s">
        <v>337</v>
      </c>
      <c r="E688" s="75" t="s">
        <v>338</v>
      </c>
      <c r="F688" s="76" t="s">
        <v>58</v>
      </c>
      <c r="G688" s="77" t="s">
        <v>496</v>
      </c>
      <c r="H688" s="78" t="s">
        <v>1219</v>
      </c>
      <c r="I688" s="75" t="s">
        <v>661</v>
      </c>
      <c r="J688" s="128">
        <v>2006</v>
      </c>
      <c r="K688" s="80" t="s">
        <v>57</v>
      </c>
      <c r="L688" s="81">
        <v>1</v>
      </c>
      <c r="M688" s="82" t="s">
        <v>127</v>
      </c>
      <c r="N688" s="83" t="s">
        <v>58</v>
      </c>
      <c r="O688" s="84" t="s">
        <v>58</v>
      </c>
      <c r="P688" s="85" t="s">
        <v>1211</v>
      </c>
      <c r="Q688" s="86" t="s">
        <v>1220</v>
      </c>
      <c r="R688" s="87" t="s">
        <v>61</v>
      </c>
      <c r="S688" s="88">
        <f>T688/1.2</f>
        <v>375</v>
      </c>
      <c r="T688" s="89">
        <v>450</v>
      </c>
      <c r="U688" s="90"/>
      <c r="V688" s="91"/>
      <c r="W688" s="92">
        <f>V688*S688</f>
        <v>0</v>
      </c>
      <c r="X688" s="93">
        <f>V688*T688</f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 t="s">
        <v>48</v>
      </c>
      <c r="B689" s="72" t="s">
        <v>62</v>
      </c>
      <c r="C689" s="73" t="s">
        <v>50</v>
      </c>
      <c r="D689" s="74" t="s">
        <v>337</v>
      </c>
      <c r="E689" s="75" t="s">
        <v>338</v>
      </c>
      <c r="F689" s="76" t="s">
        <v>58</v>
      </c>
      <c r="G689" s="77" t="s">
        <v>496</v>
      </c>
      <c r="H689" s="78" t="s">
        <v>1217</v>
      </c>
      <c r="I689" s="75" t="s">
        <v>661</v>
      </c>
      <c r="J689" s="128">
        <v>2006</v>
      </c>
      <c r="K689" s="80" t="s">
        <v>57</v>
      </c>
      <c r="L689" s="81">
        <v>1</v>
      </c>
      <c r="M689" s="82" t="s">
        <v>127</v>
      </c>
      <c r="N689" s="83" t="s">
        <v>58</v>
      </c>
      <c r="O689" s="84" t="s">
        <v>58</v>
      </c>
      <c r="P689" s="85" t="s">
        <v>1211</v>
      </c>
      <c r="Q689" s="86" t="s">
        <v>1218</v>
      </c>
      <c r="R689" s="87" t="s">
        <v>61</v>
      </c>
      <c r="S689" s="88">
        <f>T689/1.2</f>
        <v>375</v>
      </c>
      <c r="T689" s="89">
        <v>450</v>
      </c>
      <c r="U689" s="90"/>
      <c r="V689" s="91"/>
      <c r="W689" s="92">
        <f>V689*S689</f>
        <v>0</v>
      </c>
      <c r="X689" s="93">
        <f>V689*T689</f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 t="s">
        <v>48</v>
      </c>
      <c r="B690" s="72" t="s">
        <v>62</v>
      </c>
      <c r="C690" s="73" t="s">
        <v>50</v>
      </c>
      <c r="D690" s="74" t="s">
        <v>337</v>
      </c>
      <c r="E690" s="75" t="s">
        <v>338</v>
      </c>
      <c r="F690" s="76" t="s">
        <v>58</v>
      </c>
      <c r="G690" s="77" t="s">
        <v>496</v>
      </c>
      <c r="H690" s="78" t="s">
        <v>1215</v>
      </c>
      <c r="I690" s="75" t="s">
        <v>661</v>
      </c>
      <c r="J690" s="128">
        <v>2006</v>
      </c>
      <c r="K690" s="80" t="s">
        <v>57</v>
      </c>
      <c r="L690" s="81">
        <v>1</v>
      </c>
      <c r="M690" s="82" t="s">
        <v>127</v>
      </c>
      <c r="N690" s="83" t="s">
        <v>58</v>
      </c>
      <c r="O690" s="84" t="s">
        <v>58</v>
      </c>
      <c r="P690" s="85" t="s">
        <v>1211</v>
      </c>
      <c r="Q690" s="86" t="s">
        <v>1216</v>
      </c>
      <c r="R690" s="87" t="s">
        <v>61</v>
      </c>
      <c r="S690" s="88">
        <f>T690/1.2</f>
        <v>375</v>
      </c>
      <c r="T690" s="89">
        <v>450</v>
      </c>
      <c r="U690" s="90"/>
      <c r="V690" s="91"/>
      <c r="W690" s="92">
        <f>V690*S690</f>
        <v>0</v>
      </c>
      <c r="X690" s="93">
        <f>V690*T690</f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 t="s">
        <v>48</v>
      </c>
      <c r="B691" s="72" t="s">
        <v>62</v>
      </c>
      <c r="C691" s="73" t="s">
        <v>50</v>
      </c>
      <c r="D691" s="74" t="s">
        <v>337</v>
      </c>
      <c r="E691" s="75" t="s">
        <v>338</v>
      </c>
      <c r="F691" s="76" t="s">
        <v>58</v>
      </c>
      <c r="G691" s="77" t="s">
        <v>496</v>
      </c>
      <c r="H691" s="78" t="s">
        <v>992</v>
      </c>
      <c r="I691" s="75" t="s">
        <v>271</v>
      </c>
      <c r="J691" s="128">
        <v>2006</v>
      </c>
      <c r="K691" s="80" t="s">
        <v>171</v>
      </c>
      <c r="L691" s="81">
        <v>1</v>
      </c>
      <c r="M691" s="82" t="s">
        <v>127</v>
      </c>
      <c r="N691" s="83" t="s">
        <v>58</v>
      </c>
      <c r="O691" s="84" t="s">
        <v>58</v>
      </c>
      <c r="P691" s="85" t="s">
        <v>961</v>
      </c>
      <c r="Q691" s="86" t="s">
        <v>993</v>
      </c>
      <c r="R691" s="87" t="s">
        <v>61</v>
      </c>
      <c r="S691" s="88">
        <f>T691/1.2</f>
        <v>1416.6666666666667</v>
      </c>
      <c r="T691" s="89">
        <v>1700</v>
      </c>
      <c r="U691" s="90"/>
      <c r="V691" s="91"/>
      <c r="W691" s="92">
        <f>V691*S691</f>
        <v>0</v>
      </c>
      <c r="X691" s="93">
        <f>V691*T691</f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 t="s">
        <v>48</v>
      </c>
      <c r="B692" s="72" t="s">
        <v>62</v>
      </c>
      <c r="C692" s="73" t="s">
        <v>50</v>
      </c>
      <c r="D692" s="74" t="s">
        <v>337</v>
      </c>
      <c r="E692" s="75" t="s">
        <v>338</v>
      </c>
      <c r="F692" s="76" t="s">
        <v>58</v>
      </c>
      <c r="G692" s="77" t="s">
        <v>496</v>
      </c>
      <c r="H692" s="78" t="s">
        <v>660</v>
      </c>
      <c r="I692" s="75" t="s">
        <v>661</v>
      </c>
      <c r="J692" s="128">
        <v>1998</v>
      </c>
      <c r="K692" s="80" t="s">
        <v>57</v>
      </c>
      <c r="L692" s="81">
        <v>1</v>
      </c>
      <c r="M692" s="82" t="s">
        <v>203</v>
      </c>
      <c r="N692" s="83" t="s">
        <v>426</v>
      </c>
      <c r="O692" s="84" t="s">
        <v>58</v>
      </c>
      <c r="P692" s="85" t="s">
        <v>662</v>
      </c>
      <c r="Q692" s="86" t="s">
        <v>663</v>
      </c>
      <c r="R692" s="87" t="s">
        <v>61</v>
      </c>
      <c r="S692" s="88">
        <f>T692/1.2</f>
        <v>1833.3333333333335</v>
      </c>
      <c r="T692" s="89">
        <v>2200</v>
      </c>
      <c r="U692" s="90"/>
      <c r="V692" s="91"/>
      <c r="W692" s="92">
        <f>V692*S692</f>
        <v>0</v>
      </c>
      <c r="X692" s="93">
        <f>V692*T692</f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 t="s">
        <v>48</v>
      </c>
      <c r="B693" s="72" t="s">
        <v>62</v>
      </c>
      <c r="C693" s="73" t="s">
        <v>50</v>
      </c>
      <c r="D693" s="74" t="s">
        <v>337</v>
      </c>
      <c r="E693" s="75" t="s">
        <v>338</v>
      </c>
      <c r="F693" s="76" t="s">
        <v>58</v>
      </c>
      <c r="G693" s="77" t="s">
        <v>496</v>
      </c>
      <c r="H693" s="78" t="s">
        <v>2519</v>
      </c>
      <c r="I693" s="75" t="s">
        <v>661</v>
      </c>
      <c r="J693" s="128">
        <v>2017</v>
      </c>
      <c r="K693" s="80" t="s">
        <v>57</v>
      </c>
      <c r="L693" s="81">
        <v>4</v>
      </c>
      <c r="M693" s="82" t="s">
        <v>127</v>
      </c>
      <c r="N693" s="83" t="s">
        <v>58</v>
      </c>
      <c r="O693" s="84" t="s">
        <v>58</v>
      </c>
      <c r="P693" s="85" t="s">
        <v>2517</v>
      </c>
      <c r="Q693" s="86" t="s">
        <v>2520</v>
      </c>
      <c r="R693" s="87" t="s">
        <v>87</v>
      </c>
      <c r="S693" s="88">
        <f>T693/1.2</f>
        <v>308.33333333333337</v>
      </c>
      <c r="T693" s="89">
        <v>370</v>
      </c>
      <c r="U693" s="90"/>
      <c r="V693" s="91"/>
      <c r="W693" s="92">
        <f>V693*S693</f>
        <v>0</v>
      </c>
      <c r="X693" s="93">
        <f>V693*T693</f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 t="s">
        <v>48</v>
      </c>
      <c r="B694" s="72" t="s">
        <v>62</v>
      </c>
      <c r="C694" s="73" t="s">
        <v>50</v>
      </c>
      <c r="D694" s="74" t="s">
        <v>337</v>
      </c>
      <c r="E694" s="75" t="s">
        <v>338</v>
      </c>
      <c r="F694" s="76" t="s">
        <v>58</v>
      </c>
      <c r="G694" s="77" t="s">
        <v>496</v>
      </c>
      <c r="H694" s="78" t="s">
        <v>2516</v>
      </c>
      <c r="I694" s="75" t="s">
        <v>271</v>
      </c>
      <c r="J694" s="128">
        <v>2017</v>
      </c>
      <c r="K694" s="80" t="s">
        <v>57</v>
      </c>
      <c r="L694" s="81">
        <v>4</v>
      </c>
      <c r="M694" s="82" t="s">
        <v>127</v>
      </c>
      <c r="N694" s="83" t="s">
        <v>58</v>
      </c>
      <c r="O694" s="84" t="s">
        <v>58</v>
      </c>
      <c r="P694" s="85" t="s">
        <v>2517</v>
      </c>
      <c r="Q694" s="86" t="s">
        <v>2518</v>
      </c>
      <c r="R694" s="87" t="s">
        <v>87</v>
      </c>
      <c r="S694" s="88">
        <f>T694/1.2</f>
        <v>308.33333333333337</v>
      </c>
      <c r="T694" s="89">
        <v>370</v>
      </c>
      <c r="U694" s="90"/>
      <c r="V694" s="91"/>
      <c r="W694" s="92">
        <f>V694*S694</f>
        <v>0</v>
      </c>
      <c r="X694" s="93">
        <f>V694*T694</f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 t="s">
        <v>48</v>
      </c>
      <c r="B695" s="72" t="s">
        <v>62</v>
      </c>
      <c r="C695" s="73" t="s">
        <v>50</v>
      </c>
      <c r="D695" s="74" t="s">
        <v>337</v>
      </c>
      <c r="E695" s="75" t="s">
        <v>338</v>
      </c>
      <c r="F695" s="76" t="s">
        <v>58</v>
      </c>
      <c r="G695" s="77" t="s">
        <v>496</v>
      </c>
      <c r="H695" s="78" t="s">
        <v>1949</v>
      </c>
      <c r="I695" s="75" t="s">
        <v>661</v>
      </c>
      <c r="J695" s="128">
        <v>2008</v>
      </c>
      <c r="K695" s="80" t="s">
        <v>57</v>
      </c>
      <c r="L695" s="81">
        <v>2</v>
      </c>
      <c r="M695" s="82" t="s">
        <v>127</v>
      </c>
      <c r="N695" s="83" t="s">
        <v>58</v>
      </c>
      <c r="O695" s="84" t="s">
        <v>58</v>
      </c>
      <c r="P695" s="85" t="s">
        <v>1211</v>
      </c>
      <c r="Q695" s="86" t="s">
        <v>1950</v>
      </c>
      <c r="R695" s="87" t="s">
        <v>61</v>
      </c>
      <c r="S695" s="88">
        <f>T695/1.2</f>
        <v>333.33333333333337</v>
      </c>
      <c r="T695" s="89">
        <v>400</v>
      </c>
      <c r="U695" s="90"/>
      <c r="V695" s="91"/>
      <c r="W695" s="92">
        <f>V695*S695</f>
        <v>0</v>
      </c>
      <c r="X695" s="93">
        <f>V695*T695</f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 t="s">
        <v>48</v>
      </c>
      <c r="B696" s="72" t="s">
        <v>62</v>
      </c>
      <c r="C696" s="73" t="s">
        <v>50</v>
      </c>
      <c r="D696" s="74" t="s">
        <v>337</v>
      </c>
      <c r="E696" s="75" t="s">
        <v>338</v>
      </c>
      <c r="F696" s="76" t="s">
        <v>402</v>
      </c>
      <c r="G696" s="77" t="s">
        <v>610</v>
      </c>
      <c r="H696" s="78" t="s">
        <v>841</v>
      </c>
      <c r="I696" s="75" t="s">
        <v>271</v>
      </c>
      <c r="J696" s="128">
        <v>1996</v>
      </c>
      <c r="K696" s="80" t="s">
        <v>57</v>
      </c>
      <c r="L696" s="81">
        <v>1</v>
      </c>
      <c r="M696" s="82" t="s">
        <v>203</v>
      </c>
      <c r="N696" s="83" t="s">
        <v>84</v>
      </c>
      <c r="O696" s="84" t="s">
        <v>58</v>
      </c>
      <c r="P696" s="85" t="s">
        <v>842</v>
      </c>
      <c r="Q696" s="86" t="s">
        <v>843</v>
      </c>
      <c r="R696" s="87" t="s">
        <v>61</v>
      </c>
      <c r="S696" s="88">
        <f>T696/1.2</f>
        <v>225</v>
      </c>
      <c r="T696" s="89">
        <v>270</v>
      </c>
      <c r="U696" s="90"/>
      <c r="V696" s="91"/>
      <c r="W696" s="92">
        <f>V696*S696</f>
        <v>0</v>
      </c>
      <c r="X696" s="93">
        <f>V696*T696</f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 t="s">
        <v>48</v>
      </c>
      <c r="B697" s="72" t="s">
        <v>62</v>
      </c>
      <c r="C697" s="73" t="s">
        <v>50</v>
      </c>
      <c r="D697" s="74" t="s">
        <v>337</v>
      </c>
      <c r="E697" s="75" t="s">
        <v>338</v>
      </c>
      <c r="F697" s="76" t="s">
        <v>402</v>
      </c>
      <c r="G697" s="77" t="s">
        <v>2452</v>
      </c>
      <c r="H697" s="78" t="s">
        <v>2453</v>
      </c>
      <c r="I697" s="75" t="s">
        <v>405</v>
      </c>
      <c r="J697" s="128">
        <v>1994</v>
      </c>
      <c r="K697" s="80" t="s">
        <v>57</v>
      </c>
      <c r="L697" s="81">
        <v>4</v>
      </c>
      <c r="M697" s="82" t="s">
        <v>71</v>
      </c>
      <c r="N697" s="83" t="s">
        <v>58</v>
      </c>
      <c r="O697" s="84" t="s">
        <v>58</v>
      </c>
      <c r="P697" s="85" t="s">
        <v>2454</v>
      </c>
      <c r="Q697" s="86" t="s">
        <v>2455</v>
      </c>
      <c r="R697" s="87" t="s">
        <v>61</v>
      </c>
      <c r="S697" s="88">
        <f>T697/1.2</f>
        <v>166.66666666666669</v>
      </c>
      <c r="T697" s="89">
        <v>200</v>
      </c>
      <c r="U697" s="90"/>
      <c r="V697" s="91"/>
      <c r="W697" s="92">
        <f>V697*S697</f>
        <v>0</v>
      </c>
      <c r="X697" s="93">
        <f>V697*T697</f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 t="s">
        <v>48</v>
      </c>
      <c r="B698" s="72" t="s">
        <v>62</v>
      </c>
      <c r="C698" s="73" t="s">
        <v>50</v>
      </c>
      <c r="D698" s="74" t="s">
        <v>337</v>
      </c>
      <c r="E698" s="75" t="s">
        <v>338</v>
      </c>
      <c r="F698" s="76" t="s">
        <v>402</v>
      </c>
      <c r="G698" s="77" t="s">
        <v>3339</v>
      </c>
      <c r="H698" s="78" t="s">
        <v>3340</v>
      </c>
      <c r="I698" s="75" t="s">
        <v>405</v>
      </c>
      <c r="J698" s="128">
        <v>2015</v>
      </c>
      <c r="K698" s="80" t="s">
        <v>57</v>
      </c>
      <c r="L698" s="81">
        <v>24</v>
      </c>
      <c r="M698" s="82" t="s">
        <v>127</v>
      </c>
      <c r="N698" s="83" t="s">
        <v>58</v>
      </c>
      <c r="O698" s="84" t="s">
        <v>58</v>
      </c>
      <c r="P698" s="85" t="s">
        <v>3341</v>
      </c>
      <c r="Q698" s="86" t="s">
        <v>3342</v>
      </c>
      <c r="R698" s="87" t="s">
        <v>87</v>
      </c>
      <c r="S698" s="88">
        <f>T698/1.2</f>
        <v>162.5</v>
      </c>
      <c r="T698" s="89">
        <v>195</v>
      </c>
      <c r="U698" s="90"/>
      <c r="V698" s="91"/>
      <c r="W698" s="92">
        <f>V698*S698</f>
        <v>0</v>
      </c>
      <c r="X698" s="93">
        <f>V698*T698</f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 t="s">
        <v>48</v>
      </c>
      <c r="B699" s="72" t="s">
        <v>62</v>
      </c>
      <c r="C699" s="73" t="s">
        <v>50</v>
      </c>
      <c r="D699" s="74" t="s">
        <v>337</v>
      </c>
      <c r="E699" s="75" t="s">
        <v>338</v>
      </c>
      <c r="F699" s="76" t="s">
        <v>402</v>
      </c>
      <c r="G699" s="77" t="s">
        <v>957</v>
      </c>
      <c r="H699" s="78" t="s">
        <v>958</v>
      </c>
      <c r="I699" s="75" t="s">
        <v>56</v>
      </c>
      <c r="J699" s="128">
        <v>2012</v>
      </c>
      <c r="K699" s="80" t="s">
        <v>57</v>
      </c>
      <c r="L699" s="81">
        <v>6</v>
      </c>
      <c r="M699" s="82" t="s">
        <v>127</v>
      </c>
      <c r="N699" s="83" t="s">
        <v>58</v>
      </c>
      <c r="O699" s="84" t="s">
        <v>58</v>
      </c>
      <c r="P699" s="85" t="s">
        <v>2407</v>
      </c>
      <c r="Q699" s="86" t="s">
        <v>2726</v>
      </c>
      <c r="R699" s="87" t="s">
        <v>87</v>
      </c>
      <c r="S699" s="88">
        <f>T699/1.2</f>
        <v>195.83333333333334</v>
      </c>
      <c r="T699" s="89">
        <v>235</v>
      </c>
      <c r="U699" s="90"/>
      <c r="V699" s="91"/>
      <c r="W699" s="92">
        <f>V699*S699</f>
        <v>0</v>
      </c>
      <c r="X699" s="93">
        <f>V699*T699</f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 t="s">
        <v>48</v>
      </c>
      <c r="B700" s="72" t="s">
        <v>62</v>
      </c>
      <c r="C700" s="73" t="s">
        <v>50</v>
      </c>
      <c r="D700" s="74" t="s">
        <v>337</v>
      </c>
      <c r="E700" s="75" t="s">
        <v>338</v>
      </c>
      <c r="F700" s="76" t="s">
        <v>402</v>
      </c>
      <c r="G700" s="77" t="s">
        <v>957</v>
      </c>
      <c r="H700" s="78" t="s">
        <v>958</v>
      </c>
      <c r="I700" s="75" t="s">
        <v>56</v>
      </c>
      <c r="J700" s="128">
        <v>2012</v>
      </c>
      <c r="K700" s="80" t="s">
        <v>57</v>
      </c>
      <c r="L700" s="81">
        <v>12</v>
      </c>
      <c r="M700" s="82" t="s">
        <v>127</v>
      </c>
      <c r="N700" s="83" t="s">
        <v>58</v>
      </c>
      <c r="O700" s="84" t="s">
        <v>58</v>
      </c>
      <c r="P700" s="85" t="s">
        <v>370</v>
      </c>
      <c r="Q700" s="86" t="s">
        <v>3156</v>
      </c>
      <c r="R700" s="87" t="s">
        <v>87</v>
      </c>
      <c r="S700" s="88">
        <f>T700/1.2</f>
        <v>195.83333333333334</v>
      </c>
      <c r="T700" s="89">
        <v>235</v>
      </c>
      <c r="U700" s="90"/>
      <c r="V700" s="91"/>
      <c r="W700" s="92">
        <f>V700*S700</f>
        <v>0</v>
      </c>
      <c r="X700" s="93">
        <f>V700*T700</f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 t="s">
        <v>48</v>
      </c>
      <c r="B701" s="72" t="s">
        <v>62</v>
      </c>
      <c r="C701" s="73" t="s">
        <v>50</v>
      </c>
      <c r="D701" s="74" t="s">
        <v>337</v>
      </c>
      <c r="E701" s="75" t="s">
        <v>338</v>
      </c>
      <c r="F701" s="76" t="s">
        <v>402</v>
      </c>
      <c r="G701" s="77" t="s">
        <v>957</v>
      </c>
      <c r="H701" s="78" t="s">
        <v>958</v>
      </c>
      <c r="I701" s="75" t="s">
        <v>56</v>
      </c>
      <c r="J701" s="128">
        <v>2014</v>
      </c>
      <c r="K701" s="80" t="s">
        <v>171</v>
      </c>
      <c r="L701" s="81">
        <v>1</v>
      </c>
      <c r="M701" s="82" t="s">
        <v>127</v>
      </c>
      <c r="N701" s="83" t="s">
        <v>58</v>
      </c>
      <c r="O701" s="84" t="s">
        <v>58</v>
      </c>
      <c r="P701" s="85" t="s">
        <v>755</v>
      </c>
      <c r="Q701" s="86" t="s">
        <v>959</v>
      </c>
      <c r="R701" s="87" t="s">
        <v>87</v>
      </c>
      <c r="S701" s="88">
        <f>T701/1.2</f>
        <v>408.33333333333337</v>
      </c>
      <c r="T701" s="89">
        <v>490</v>
      </c>
      <c r="U701" s="90"/>
      <c r="V701" s="91"/>
      <c r="W701" s="92">
        <f>V701*S701</f>
        <v>0</v>
      </c>
      <c r="X701" s="93">
        <f>V701*T701</f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 t="s">
        <v>48</v>
      </c>
      <c r="B702" s="72" t="s">
        <v>62</v>
      </c>
      <c r="C702" s="73" t="s">
        <v>50</v>
      </c>
      <c r="D702" s="74" t="s">
        <v>337</v>
      </c>
      <c r="E702" s="75" t="s">
        <v>338</v>
      </c>
      <c r="F702" s="76" t="s">
        <v>402</v>
      </c>
      <c r="G702" s="77" t="s">
        <v>957</v>
      </c>
      <c r="H702" s="78" t="s">
        <v>958</v>
      </c>
      <c r="I702" s="75" t="s">
        <v>56</v>
      </c>
      <c r="J702" s="128">
        <v>2014</v>
      </c>
      <c r="K702" s="80" t="s">
        <v>171</v>
      </c>
      <c r="L702" s="81">
        <v>2</v>
      </c>
      <c r="M702" s="82" t="s">
        <v>127</v>
      </c>
      <c r="N702" s="83" t="s">
        <v>58</v>
      </c>
      <c r="O702" s="84" t="s">
        <v>58</v>
      </c>
      <c r="P702" s="85" t="s">
        <v>1280</v>
      </c>
      <c r="Q702" s="86" t="s">
        <v>1882</v>
      </c>
      <c r="R702" s="87" t="s">
        <v>87</v>
      </c>
      <c r="S702" s="88">
        <f>T702/1.2</f>
        <v>408.33333333333337</v>
      </c>
      <c r="T702" s="89">
        <v>490</v>
      </c>
      <c r="U702" s="90"/>
      <c r="V702" s="91"/>
      <c r="W702" s="92">
        <f>V702*S702</f>
        <v>0</v>
      </c>
      <c r="X702" s="93">
        <f>V702*T702</f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 t="s">
        <v>48</v>
      </c>
      <c r="B703" s="72" t="s">
        <v>62</v>
      </c>
      <c r="C703" s="73" t="s">
        <v>50</v>
      </c>
      <c r="D703" s="74" t="s">
        <v>337</v>
      </c>
      <c r="E703" s="75" t="s">
        <v>338</v>
      </c>
      <c r="F703" s="76" t="s">
        <v>402</v>
      </c>
      <c r="G703" s="77" t="s">
        <v>957</v>
      </c>
      <c r="H703" s="78" t="s">
        <v>958</v>
      </c>
      <c r="I703" s="75" t="s">
        <v>56</v>
      </c>
      <c r="J703" s="128">
        <v>2014</v>
      </c>
      <c r="K703" s="80" t="s">
        <v>171</v>
      </c>
      <c r="L703" s="81">
        <v>4</v>
      </c>
      <c r="M703" s="82" t="s">
        <v>127</v>
      </c>
      <c r="N703" s="83" t="s">
        <v>58</v>
      </c>
      <c r="O703" s="84" t="s">
        <v>58</v>
      </c>
      <c r="P703" s="85" t="s">
        <v>2477</v>
      </c>
      <c r="Q703" s="86" t="s">
        <v>2478</v>
      </c>
      <c r="R703" s="87" t="s">
        <v>87</v>
      </c>
      <c r="S703" s="88">
        <f>T703/1.2</f>
        <v>408.33333333333337</v>
      </c>
      <c r="T703" s="89">
        <v>490</v>
      </c>
      <c r="U703" s="90"/>
      <c r="V703" s="91"/>
      <c r="W703" s="92">
        <f>V703*S703</f>
        <v>0</v>
      </c>
      <c r="X703" s="93">
        <f>V703*T703</f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 t="s">
        <v>48</v>
      </c>
      <c r="B704" s="72" t="s">
        <v>62</v>
      </c>
      <c r="C704" s="73" t="s">
        <v>50</v>
      </c>
      <c r="D704" s="74" t="s">
        <v>337</v>
      </c>
      <c r="E704" s="75" t="s">
        <v>338</v>
      </c>
      <c r="F704" s="76" t="s">
        <v>402</v>
      </c>
      <c r="G704" s="77" t="s">
        <v>1277</v>
      </c>
      <c r="H704" s="78" t="s">
        <v>910</v>
      </c>
      <c r="I704" s="75" t="s">
        <v>56</v>
      </c>
      <c r="J704" s="128">
        <v>1982</v>
      </c>
      <c r="K704" s="80" t="s">
        <v>171</v>
      </c>
      <c r="L704" s="81">
        <v>1</v>
      </c>
      <c r="M704" s="82" t="s">
        <v>71</v>
      </c>
      <c r="N704" s="83" t="s">
        <v>58</v>
      </c>
      <c r="O704" s="84" t="s">
        <v>911</v>
      </c>
      <c r="P704" s="85" t="s">
        <v>1278</v>
      </c>
      <c r="Q704" s="86" t="s">
        <v>1279</v>
      </c>
      <c r="R704" s="87" t="s">
        <v>61</v>
      </c>
      <c r="S704" s="88">
        <f>T704/1.2</f>
        <v>666.66666666666674</v>
      </c>
      <c r="T704" s="89">
        <v>800</v>
      </c>
      <c r="U704" s="90"/>
      <c r="V704" s="91"/>
      <c r="W704" s="92">
        <f>V704*S704</f>
        <v>0</v>
      </c>
      <c r="X704" s="93">
        <f>V704*T704</f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 t="s">
        <v>48</v>
      </c>
      <c r="B705" s="72" t="s">
        <v>62</v>
      </c>
      <c r="C705" s="73" t="s">
        <v>50</v>
      </c>
      <c r="D705" s="74" t="s">
        <v>337</v>
      </c>
      <c r="E705" s="75" t="s">
        <v>338</v>
      </c>
      <c r="F705" s="76" t="s">
        <v>402</v>
      </c>
      <c r="G705" s="77" t="s">
        <v>910</v>
      </c>
      <c r="H705" s="78" t="s">
        <v>910</v>
      </c>
      <c r="I705" s="75" t="s">
        <v>56</v>
      </c>
      <c r="J705" s="128">
        <v>1997</v>
      </c>
      <c r="K705" s="80" t="s">
        <v>57</v>
      </c>
      <c r="L705" s="81">
        <v>1</v>
      </c>
      <c r="M705" s="82" t="s">
        <v>127</v>
      </c>
      <c r="N705" s="83" t="s">
        <v>58</v>
      </c>
      <c r="O705" s="84" t="s">
        <v>911</v>
      </c>
      <c r="P705" s="85" t="s">
        <v>905</v>
      </c>
      <c r="Q705" s="86" t="s">
        <v>912</v>
      </c>
      <c r="R705" s="87" t="s">
        <v>61</v>
      </c>
      <c r="S705" s="88">
        <f>T705/1.2</f>
        <v>291.66666666666669</v>
      </c>
      <c r="T705" s="89">
        <v>350</v>
      </c>
      <c r="U705" s="90"/>
      <c r="V705" s="91"/>
      <c r="W705" s="92">
        <f>V705*S705</f>
        <v>0</v>
      </c>
      <c r="X705" s="93">
        <f>V705*T705</f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 t="s">
        <v>48</v>
      </c>
      <c r="B706" s="72" t="s">
        <v>62</v>
      </c>
      <c r="C706" s="73" t="s">
        <v>50</v>
      </c>
      <c r="D706" s="74" t="s">
        <v>337</v>
      </c>
      <c r="E706" s="75" t="s">
        <v>338</v>
      </c>
      <c r="F706" s="76" t="s">
        <v>402</v>
      </c>
      <c r="G706" s="77" t="s">
        <v>910</v>
      </c>
      <c r="H706" s="78" t="s">
        <v>2464</v>
      </c>
      <c r="I706" s="75" t="s">
        <v>56</v>
      </c>
      <c r="J706" s="79" t="s">
        <v>58</v>
      </c>
      <c r="K706" s="80" t="s">
        <v>57</v>
      </c>
      <c r="L706" s="81">
        <v>4</v>
      </c>
      <c r="M706" s="82" t="s">
        <v>127</v>
      </c>
      <c r="N706" s="83" t="s">
        <v>58</v>
      </c>
      <c r="O706" s="84" t="s">
        <v>58</v>
      </c>
      <c r="P706" s="85" t="s">
        <v>1865</v>
      </c>
      <c r="Q706" s="86" t="s">
        <v>2465</v>
      </c>
      <c r="R706" s="87" t="s">
        <v>61</v>
      </c>
      <c r="S706" s="88">
        <f>T706/1.2</f>
        <v>116.66666666666667</v>
      </c>
      <c r="T706" s="89">
        <v>140</v>
      </c>
      <c r="U706" s="90"/>
      <c r="V706" s="91"/>
      <c r="W706" s="92">
        <f>V706*S706</f>
        <v>0</v>
      </c>
      <c r="X706" s="93">
        <f>V706*T706</f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 t="s">
        <v>48</v>
      </c>
      <c r="B707" s="72" t="s">
        <v>62</v>
      </c>
      <c r="C707" s="73" t="s">
        <v>50</v>
      </c>
      <c r="D707" s="74" t="s">
        <v>337</v>
      </c>
      <c r="E707" s="75" t="s">
        <v>338</v>
      </c>
      <c r="F707" s="76" t="s">
        <v>402</v>
      </c>
      <c r="G707" s="77" t="s">
        <v>403</v>
      </c>
      <c r="H707" s="78" t="s">
        <v>404</v>
      </c>
      <c r="I707" s="75" t="s">
        <v>405</v>
      </c>
      <c r="J707" s="128">
        <v>1992</v>
      </c>
      <c r="K707" s="80" t="s">
        <v>57</v>
      </c>
      <c r="L707" s="81">
        <v>1</v>
      </c>
      <c r="M707" s="82" t="s">
        <v>133</v>
      </c>
      <c r="N707" s="83" t="s">
        <v>406</v>
      </c>
      <c r="O707" s="84" t="s">
        <v>134</v>
      </c>
      <c r="P707" s="85" t="s">
        <v>282</v>
      </c>
      <c r="Q707" s="86" t="s">
        <v>407</v>
      </c>
      <c r="R707" s="87" t="s">
        <v>61</v>
      </c>
      <c r="S707" s="88">
        <f>T707/1.2</f>
        <v>191.66666666666669</v>
      </c>
      <c r="T707" s="89">
        <v>230</v>
      </c>
      <c r="U707" s="90"/>
      <c r="V707" s="91"/>
      <c r="W707" s="92">
        <f>V707*S707</f>
        <v>0</v>
      </c>
      <c r="X707" s="93">
        <f>V707*T707</f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 t="s">
        <v>48</v>
      </c>
      <c r="B708" s="72" t="s">
        <v>62</v>
      </c>
      <c r="C708" s="73" t="s">
        <v>50</v>
      </c>
      <c r="D708" s="74" t="s">
        <v>337</v>
      </c>
      <c r="E708" s="75" t="s">
        <v>338</v>
      </c>
      <c r="F708" s="76" t="s">
        <v>339</v>
      </c>
      <c r="G708" s="77" t="s">
        <v>340</v>
      </c>
      <c r="H708" s="78" t="s">
        <v>341</v>
      </c>
      <c r="I708" s="75" t="s">
        <v>56</v>
      </c>
      <c r="J708" s="128">
        <v>2014</v>
      </c>
      <c r="K708" s="80" t="s">
        <v>171</v>
      </c>
      <c r="L708" s="81">
        <v>1</v>
      </c>
      <c r="M708" s="82" t="s">
        <v>71</v>
      </c>
      <c r="N708" s="83" t="s">
        <v>58</v>
      </c>
      <c r="O708" s="84" t="s">
        <v>58</v>
      </c>
      <c r="P708" s="85" t="s">
        <v>342</v>
      </c>
      <c r="Q708" s="86" t="s">
        <v>343</v>
      </c>
      <c r="R708" s="87" t="s">
        <v>87</v>
      </c>
      <c r="S708" s="88">
        <f>T708/1.2</f>
        <v>304.16666666666669</v>
      </c>
      <c r="T708" s="89">
        <v>365</v>
      </c>
      <c r="U708" s="90"/>
      <c r="V708" s="91"/>
      <c r="W708" s="92">
        <f>V708*S708</f>
        <v>0</v>
      </c>
      <c r="X708" s="93">
        <f>V708*T708</f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 t="s">
        <v>48</v>
      </c>
      <c r="B709" s="72" t="s">
        <v>62</v>
      </c>
      <c r="C709" s="73" t="s">
        <v>50</v>
      </c>
      <c r="D709" s="74" t="s">
        <v>337</v>
      </c>
      <c r="E709" s="75" t="s">
        <v>338</v>
      </c>
      <c r="F709" s="76" t="s">
        <v>1690</v>
      </c>
      <c r="G709" s="77" t="s">
        <v>1691</v>
      </c>
      <c r="H709" s="78" t="s">
        <v>1692</v>
      </c>
      <c r="I709" s="75" t="s">
        <v>107</v>
      </c>
      <c r="J709" s="128">
        <v>2006</v>
      </c>
      <c r="K709" s="80" t="s">
        <v>57</v>
      </c>
      <c r="L709" s="81">
        <v>2</v>
      </c>
      <c r="M709" s="82" t="s">
        <v>127</v>
      </c>
      <c r="N709" s="83" t="s">
        <v>58</v>
      </c>
      <c r="O709" s="84" t="s">
        <v>58</v>
      </c>
      <c r="P709" s="85" t="s">
        <v>287</v>
      </c>
      <c r="Q709" s="86" t="s">
        <v>1693</v>
      </c>
      <c r="R709" s="87" t="s">
        <v>87</v>
      </c>
      <c r="S709" s="88">
        <f>T709/1.2</f>
        <v>162.5</v>
      </c>
      <c r="T709" s="89">
        <v>195</v>
      </c>
      <c r="U709" s="90"/>
      <c r="V709" s="91"/>
      <c r="W709" s="92">
        <f>V709*S709</f>
        <v>0</v>
      </c>
      <c r="X709" s="93">
        <f>V709*T709</f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 t="s">
        <v>48</v>
      </c>
      <c r="B710" s="72" t="s">
        <v>62</v>
      </c>
      <c r="C710" s="73" t="s">
        <v>50</v>
      </c>
      <c r="D710" s="74" t="s">
        <v>121</v>
      </c>
      <c r="E710" s="75" t="s">
        <v>975</v>
      </c>
      <c r="F710" s="76" t="s">
        <v>58</v>
      </c>
      <c r="G710" s="77" t="s">
        <v>976</v>
      </c>
      <c r="H710" s="78" t="s">
        <v>977</v>
      </c>
      <c r="I710" s="75" t="s">
        <v>978</v>
      </c>
      <c r="J710" s="128">
        <v>2012</v>
      </c>
      <c r="K710" s="80" t="s">
        <v>57</v>
      </c>
      <c r="L710" s="81">
        <v>1</v>
      </c>
      <c r="M710" s="82" t="s">
        <v>58</v>
      </c>
      <c r="N710" s="83" t="s">
        <v>58</v>
      </c>
      <c r="O710" s="84" t="s">
        <v>58</v>
      </c>
      <c r="P710" s="85" t="s">
        <v>979</v>
      </c>
      <c r="Q710" s="86" t="s">
        <v>980</v>
      </c>
      <c r="R710" s="87" t="s">
        <v>61</v>
      </c>
      <c r="S710" s="88">
        <f>T710/1.2</f>
        <v>54.166666666666671</v>
      </c>
      <c r="T710" s="89">
        <v>65</v>
      </c>
      <c r="U710" s="90"/>
      <c r="V710" s="91"/>
      <c r="W710" s="92">
        <f>V710*S710</f>
        <v>0</v>
      </c>
      <c r="X710" s="93">
        <f>V710*T710</f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 t="s">
        <v>48</v>
      </c>
      <c r="B711" s="72" t="s">
        <v>49</v>
      </c>
      <c r="C711" s="73" t="s">
        <v>50</v>
      </c>
      <c r="D711" s="74" t="s">
        <v>51</v>
      </c>
      <c r="E711" s="75" t="s">
        <v>2826</v>
      </c>
      <c r="F711" s="76" t="s">
        <v>58</v>
      </c>
      <c r="G711" s="77" t="s">
        <v>2827</v>
      </c>
      <c r="H711" s="78" t="s">
        <v>2828</v>
      </c>
      <c r="I711" s="75" t="s">
        <v>157</v>
      </c>
      <c r="J711" s="128">
        <v>2015</v>
      </c>
      <c r="K711" s="80" t="s">
        <v>57</v>
      </c>
      <c r="L711" s="81">
        <v>6</v>
      </c>
      <c r="M711" s="82" t="s">
        <v>127</v>
      </c>
      <c r="N711" s="83" t="s">
        <v>58</v>
      </c>
      <c r="O711" s="84" t="s">
        <v>58</v>
      </c>
      <c r="P711" s="85" t="s">
        <v>845</v>
      </c>
      <c r="Q711" s="86" t="s">
        <v>2829</v>
      </c>
      <c r="R711" s="87" t="s">
        <v>87</v>
      </c>
      <c r="S711" s="88">
        <f>T711/1.2</f>
        <v>125</v>
      </c>
      <c r="T711" s="89">
        <v>150</v>
      </c>
      <c r="U711" s="90"/>
      <c r="V711" s="91"/>
      <c r="W711" s="92">
        <f>V711*S711</f>
        <v>0</v>
      </c>
      <c r="X711" s="93">
        <f>V711*T711</f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 t="s">
        <v>48</v>
      </c>
      <c r="B712" s="72" t="s">
        <v>49</v>
      </c>
      <c r="C712" s="73" t="s">
        <v>50</v>
      </c>
      <c r="D712" s="74" t="s">
        <v>51</v>
      </c>
      <c r="E712" s="75" t="s">
        <v>2826</v>
      </c>
      <c r="F712" s="76" t="s">
        <v>58</v>
      </c>
      <c r="G712" s="77" t="s">
        <v>2827</v>
      </c>
      <c r="H712" s="78" t="s">
        <v>2828</v>
      </c>
      <c r="I712" s="75" t="s">
        <v>157</v>
      </c>
      <c r="J712" s="128">
        <v>2015</v>
      </c>
      <c r="K712" s="80" t="s">
        <v>57</v>
      </c>
      <c r="L712" s="81">
        <v>6</v>
      </c>
      <c r="M712" s="82" t="s">
        <v>127</v>
      </c>
      <c r="N712" s="83" t="s">
        <v>58</v>
      </c>
      <c r="O712" s="84" t="s">
        <v>58</v>
      </c>
      <c r="P712" s="85" t="s">
        <v>2830</v>
      </c>
      <c r="Q712" s="86" t="s">
        <v>2831</v>
      </c>
      <c r="R712" s="87" t="s">
        <v>87</v>
      </c>
      <c r="S712" s="88">
        <f>T712/1.2</f>
        <v>125</v>
      </c>
      <c r="T712" s="89">
        <v>150</v>
      </c>
      <c r="U712" s="90"/>
      <c r="V712" s="91"/>
      <c r="W712" s="92">
        <f>V712*S712</f>
        <v>0</v>
      </c>
      <c r="X712" s="93">
        <f>V712*T712</f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 t="s">
        <v>48</v>
      </c>
      <c r="B713" s="72" t="s">
        <v>49</v>
      </c>
      <c r="C713" s="73" t="s">
        <v>50</v>
      </c>
      <c r="D713" s="74" t="s">
        <v>51</v>
      </c>
      <c r="E713" s="75" t="s">
        <v>2826</v>
      </c>
      <c r="F713" s="76" t="s">
        <v>58</v>
      </c>
      <c r="G713" s="77" t="s">
        <v>2827</v>
      </c>
      <c r="H713" s="78" t="s">
        <v>2828</v>
      </c>
      <c r="I713" s="75" t="s">
        <v>157</v>
      </c>
      <c r="J713" s="128">
        <v>2015</v>
      </c>
      <c r="K713" s="80" t="s">
        <v>57</v>
      </c>
      <c r="L713" s="81">
        <v>8</v>
      </c>
      <c r="M713" s="82" t="s">
        <v>127</v>
      </c>
      <c r="N713" s="83" t="s">
        <v>58</v>
      </c>
      <c r="O713" s="84" t="s">
        <v>58</v>
      </c>
      <c r="P713" s="85" t="s">
        <v>3003</v>
      </c>
      <c r="Q713" s="86" t="s">
        <v>3004</v>
      </c>
      <c r="R713" s="87" t="s">
        <v>87</v>
      </c>
      <c r="S713" s="88">
        <f>T713/1.2</f>
        <v>125</v>
      </c>
      <c r="T713" s="89">
        <v>150</v>
      </c>
      <c r="U713" s="90"/>
      <c r="V713" s="91"/>
      <c r="W713" s="92">
        <f>V713*S713</f>
        <v>0</v>
      </c>
      <c r="X713" s="93">
        <f>V713*T713</f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 t="s">
        <v>48</v>
      </c>
      <c r="B714" s="72" t="s">
        <v>62</v>
      </c>
      <c r="C714" s="73" t="s">
        <v>50</v>
      </c>
      <c r="D714" s="74" t="s">
        <v>1824</v>
      </c>
      <c r="E714" s="75" t="s">
        <v>1825</v>
      </c>
      <c r="F714" s="76" t="s">
        <v>58</v>
      </c>
      <c r="G714" s="77" t="s">
        <v>1826</v>
      </c>
      <c r="H714" s="78" t="s">
        <v>1827</v>
      </c>
      <c r="I714" s="75" t="s">
        <v>56</v>
      </c>
      <c r="J714" s="128">
        <v>2004</v>
      </c>
      <c r="K714" s="80" t="s">
        <v>57</v>
      </c>
      <c r="L714" s="81">
        <v>2</v>
      </c>
      <c r="M714" s="82" t="s">
        <v>127</v>
      </c>
      <c r="N714" s="83" t="s">
        <v>58</v>
      </c>
      <c r="O714" s="84" t="s">
        <v>58</v>
      </c>
      <c r="P714" s="85" t="s">
        <v>1828</v>
      </c>
      <c r="Q714" s="86" t="s">
        <v>1829</v>
      </c>
      <c r="R714" s="87" t="s">
        <v>61</v>
      </c>
      <c r="S714" s="88">
        <f>T714/1.2</f>
        <v>25</v>
      </c>
      <c r="T714" s="89">
        <v>30</v>
      </c>
      <c r="U714" s="90"/>
      <c r="V714" s="91"/>
      <c r="W714" s="92">
        <f>V714*S714</f>
        <v>0</v>
      </c>
      <c r="X714" s="93">
        <f>V714*T714</f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 t="s">
        <v>48</v>
      </c>
      <c r="B715" s="72" t="s">
        <v>62</v>
      </c>
      <c r="C715" s="73" t="s">
        <v>50</v>
      </c>
      <c r="D715" s="74" t="s">
        <v>1824</v>
      </c>
      <c r="E715" s="75" t="s">
        <v>1825</v>
      </c>
      <c r="F715" s="76" t="s">
        <v>58</v>
      </c>
      <c r="G715" s="77" t="s">
        <v>1826</v>
      </c>
      <c r="H715" s="78" t="s">
        <v>1827</v>
      </c>
      <c r="I715" s="75" t="s">
        <v>56</v>
      </c>
      <c r="J715" s="128">
        <v>2004</v>
      </c>
      <c r="K715" s="80" t="s">
        <v>171</v>
      </c>
      <c r="L715" s="81">
        <v>5</v>
      </c>
      <c r="M715" s="82" t="s">
        <v>127</v>
      </c>
      <c r="N715" s="83" t="s">
        <v>58</v>
      </c>
      <c r="O715" s="84" t="s">
        <v>58</v>
      </c>
      <c r="P715" s="85" t="s">
        <v>2602</v>
      </c>
      <c r="Q715" s="86" t="s">
        <v>2603</v>
      </c>
      <c r="R715" s="87" t="s">
        <v>61</v>
      </c>
      <c r="S715" s="88">
        <f>T715/1.2</f>
        <v>54.166666666666671</v>
      </c>
      <c r="T715" s="89">
        <v>65</v>
      </c>
      <c r="U715" s="90"/>
      <c r="V715" s="91"/>
      <c r="W715" s="92">
        <f>V715*S715</f>
        <v>0</v>
      </c>
      <c r="X715" s="93">
        <f>V715*T715</f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 t="s">
        <v>48</v>
      </c>
      <c r="B716" s="72" t="s">
        <v>62</v>
      </c>
      <c r="C716" s="73" t="s">
        <v>50</v>
      </c>
      <c r="D716" s="74" t="s">
        <v>1824</v>
      </c>
      <c r="E716" s="75" t="s">
        <v>1825</v>
      </c>
      <c r="F716" s="76" t="s">
        <v>58</v>
      </c>
      <c r="G716" s="77" t="s">
        <v>1826</v>
      </c>
      <c r="H716" s="78" t="s">
        <v>1827</v>
      </c>
      <c r="I716" s="75" t="s">
        <v>56</v>
      </c>
      <c r="J716" s="128">
        <v>2004</v>
      </c>
      <c r="K716" s="80" t="s">
        <v>171</v>
      </c>
      <c r="L716" s="81">
        <v>5</v>
      </c>
      <c r="M716" s="82" t="s">
        <v>127</v>
      </c>
      <c r="N716" s="83" t="s">
        <v>58</v>
      </c>
      <c r="O716" s="84" t="s">
        <v>58</v>
      </c>
      <c r="P716" s="85" t="s">
        <v>2604</v>
      </c>
      <c r="Q716" s="86" t="s">
        <v>2605</v>
      </c>
      <c r="R716" s="87" t="s">
        <v>61</v>
      </c>
      <c r="S716" s="88">
        <f>T716/1.2</f>
        <v>54.166666666666671</v>
      </c>
      <c r="T716" s="89">
        <v>65</v>
      </c>
      <c r="U716" s="90"/>
      <c r="V716" s="91"/>
      <c r="W716" s="92">
        <f>V716*S716</f>
        <v>0</v>
      </c>
      <c r="X716" s="93">
        <f>V716*T716</f>
        <v>0</v>
      </c>
      <c r="Y716" s="66"/>
      <c r="Z716" s="94"/>
      <c r="AA716" s="95"/>
      <c r="AB716" s="96"/>
      <c r="AC716" s="97"/>
    </row>
    <row r="717" spans="1:29" ht="15.75" customHeight="1" x14ac:dyDescent="0.2">
      <c r="A717" s="71" t="s">
        <v>48</v>
      </c>
      <c r="B717" s="72" t="s">
        <v>49</v>
      </c>
      <c r="C717" s="73" t="s">
        <v>50</v>
      </c>
      <c r="D717" s="74" t="s">
        <v>181</v>
      </c>
      <c r="E717" s="75" t="s">
        <v>284</v>
      </c>
      <c r="F717" s="76" t="s">
        <v>58</v>
      </c>
      <c r="G717" s="77" t="s">
        <v>532</v>
      </c>
      <c r="H717" s="78" t="s">
        <v>536</v>
      </c>
      <c r="I717" s="75" t="s">
        <v>195</v>
      </c>
      <c r="J717" s="128">
        <v>2014</v>
      </c>
      <c r="K717" s="80" t="s">
        <v>57</v>
      </c>
      <c r="L717" s="81">
        <v>8</v>
      </c>
      <c r="M717" s="82" t="s">
        <v>127</v>
      </c>
      <c r="N717" s="83" t="s">
        <v>58</v>
      </c>
      <c r="O717" s="84" t="s">
        <v>58</v>
      </c>
      <c r="P717" s="85" t="s">
        <v>2945</v>
      </c>
      <c r="Q717" s="86" t="s">
        <v>2946</v>
      </c>
      <c r="R717" s="87" t="s">
        <v>61</v>
      </c>
      <c r="S717" s="88">
        <f>T717/1.2</f>
        <v>41.666666666666671</v>
      </c>
      <c r="T717" s="89">
        <v>50</v>
      </c>
      <c r="U717" s="90"/>
      <c r="V717" s="91"/>
      <c r="W717" s="92">
        <f>V717*S717</f>
        <v>0</v>
      </c>
      <c r="X717" s="93">
        <f>V717*T717</f>
        <v>0</v>
      </c>
      <c r="Y717" s="66"/>
      <c r="Z717" s="94"/>
      <c r="AA717" s="95"/>
      <c r="AB717" s="96"/>
      <c r="AC717" s="97"/>
    </row>
    <row r="718" spans="1:29" ht="15.75" customHeight="1" x14ac:dyDescent="0.2">
      <c r="A718" s="71" t="s">
        <v>48</v>
      </c>
      <c r="B718" s="72" t="s">
        <v>49</v>
      </c>
      <c r="C718" s="73" t="s">
        <v>50</v>
      </c>
      <c r="D718" s="74" t="s">
        <v>181</v>
      </c>
      <c r="E718" s="75" t="s">
        <v>284</v>
      </c>
      <c r="F718" s="76" t="s">
        <v>58</v>
      </c>
      <c r="G718" s="77" t="s">
        <v>532</v>
      </c>
      <c r="H718" s="78" t="s">
        <v>543</v>
      </c>
      <c r="I718" s="75" t="s">
        <v>195</v>
      </c>
      <c r="J718" s="128">
        <v>2010</v>
      </c>
      <c r="K718" s="80" t="s">
        <v>57</v>
      </c>
      <c r="L718" s="81">
        <v>1</v>
      </c>
      <c r="M718" s="82" t="s">
        <v>127</v>
      </c>
      <c r="N718" s="83" t="s">
        <v>58</v>
      </c>
      <c r="O718" s="84" t="s">
        <v>58</v>
      </c>
      <c r="P718" s="85" t="s">
        <v>544</v>
      </c>
      <c r="Q718" s="86" t="s">
        <v>545</v>
      </c>
      <c r="R718" s="87" t="s">
        <v>61</v>
      </c>
      <c r="S718" s="88">
        <f>T718/1.2</f>
        <v>66.666666666666671</v>
      </c>
      <c r="T718" s="89">
        <v>80</v>
      </c>
      <c r="U718" s="90"/>
      <c r="V718" s="91"/>
      <c r="W718" s="92">
        <f>V718*S718</f>
        <v>0</v>
      </c>
      <c r="X718" s="93">
        <f>V718*T718</f>
        <v>0</v>
      </c>
      <c r="Y718" s="66"/>
      <c r="Z718" s="94"/>
      <c r="AA718" s="95"/>
      <c r="AB718" s="96"/>
      <c r="AC718" s="97"/>
    </row>
    <row r="719" spans="1:29" ht="15.75" customHeight="1" x14ac:dyDescent="0.2">
      <c r="A719" s="71" t="s">
        <v>48</v>
      </c>
      <c r="B719" s="72" t="s">
        <v>49</v>
      </c>
      <c r="C719" s="73" t="s">
        <v>50</v>
      </c>
      <c r="D719" s="74" t="s">
        <v>181</v>
      </c>
      <c r="E719" s="75" t="s">
        <v>284</v>
      </c>
      <c r="F719" s="76" t="s">
        <v>58</v>
      </c>
      <c r="G719" s="77" t="s">
        <v>532</v>
      </c>
      <c r="H719" s="78" t="s">
        <v>543</v>
      </c>
      <c r="I719" s="75" t="s">
        <v>195</v>
      </c>
      <c r="J719" s="128">
        <v>2013</v>
      </c>
      <c r="K719" s="80" t="s">
        <v>57</v>
      </c>
      <c r="L719" s="81">
        <v>4</v>
      </c>
      <c r="M719" s="82" t="s">
        <v>127</v>
      </c>
      <c r="N719" s="83" t="s">
        <v>58</v>
      </c>
      <c r="O719" s="84" t="s">
        <v>58</v>
      </c>
      <c r="P719" s="85" t="s">
        <v>2398</v>
      </c>
      <c r="Q719" s="86" t="s">
        <v>2399</v>
      </c>
      <c r="R719" s="87" t="s">
        <v>61</v>
      </c>
      <c r="S719" s="88">
        <f>T719/1.2</f>
        <v>66.666666666666671</v>
      </c>
      <c r="T719" s="89">
        <v>80</v>
      </c>
      <c r="U719" s="90"/>
      <c r="V719" s="91"/>
      <c r="W719" s="92">
        <f>V719*S719</f>
        <v>0</v>
      </c>
      <c r="X719" s="93">
        <f>V719*T719</f>
        <v>0</v>
      </c>
      <c r="Y719" s="66"/>
      <c r="Z719" s="94"/>
      <c r="AA719" s="95"/>
      <c r="AB719" s="96"/>
      <c r="AC719" s="97"/>
    </row>
    <row r="720" spans="1:29" ht="15.75" customHeight="1" x14ac:dyDescent="0.2">
      <c r="A720" s="71" t="s">
        <v>48</v>
      </c>
      <c r="B720" s="72" t="s">
        <v>49</v>
      </c>
      <c r="C720" s="73" t="s">
        <v>50</v>
      </c>
      <c r="D720" s="74" t="s">
        <v>181</v>
      </c>
      <c r="E720" s="75" t="s">
        <v>284</v>
      </c>
      <c r="F720" s="76" t="s">
        <v>58</v>
      </c>
      <c r="G720" s="77" t="s">
        <v>532</v>
      </c>
      <c r="H720" s="78" t="s">
        <v>543</v>
      </c>
      <c r="I720" s="75" t="s">
        <v>195</v>
      </c>
      <c r="J720" s="128">
        <v>2014</v>
      </c>
      <c r="K720" s="80" t="s">
        <v>57</v>
      </c>
      <c r="L720" s="81">
        <v>7</v>
      </c>
      <c r="M720" s="82" t="s">
        <v>127</v>
      </c>
      <c r="N720" s="83" t="s">
        <v>58</v>
      </c>
      <c r="O720" s="84" t="s">
        <v>58</v>
      </c>
      <c r="P720" s="85" t="s">
        <v>2898</v>
      </c>
      <c r="Q720" s="86" t="s">
        <v>2899</v>
      </c>
      <c r="R720" s="87" t="s">
        <v>61</v>
      </c>
      <c r="S720" s="88">
        <f>T720/1.2</f>
        <v>62.5</v>
      </c>
      <c r="T720" s="89">
        <v>75</v>
      </c>
      <c r="U720" s="90"/>
      <c r="V720" s="91"/>
      <c r="W720" s="92">
        <f>V720*S720</f>
        <v>0</v>
      </c>
      <c r="X720" s="93">
        <f>V720*T720</f>
        <v>0</v>
      </c>
      <c r="Y720" s="66"/>
      <c r="Z720" s="94"/>
      <c r="AA720" s="95"/>
      <c r="AB720" s="96"/>
      <c r="AC720" s="97"/>
    </row>
    <row r="721" spans="1:29" ht="15.75" customHeight="1" x14ac:dyDescent="0.2">
      <c r="A721" s="71" t="s">
        <v>48</v>
      </c>
      <c r="B721" s="72" t="s">
        <v>49</v>
      </c>
      <c r="C721" s="73" t="s">
        <v>50</v>
      </c>
      <c r="D721" s="74" t="s">
        <v>181</v>
      </c>
      <c r="E721" s="75" t="s">
        <v>284</v>
      </c>
      <c r="F721" s="76" t="s">
        <v>58</v>
      </c>
      <c r="G721" s="77" t="s">
        <v>532</v>
      </c>
      <c r="H721" s="78" t="s">
        <v>543</v>
      </c>
      <c r="I721" s="75" t="s">
        <v>195</v>
      </c>
      <c r="J721" s="128">
        <v>2015</v>
      </c>
      <c r="K721" s="80" t="s">
        <v>57</v>
      </c>
      <c r="L721" s="81">
        <v>7</v>
      </c>
      <c r="M721" s="82" t="s">
        <v>127</v>
      </c>
      <c r="N721" s="83" t="s">
        <v>58</v>
      </c>
      <c r="O721" s="84" t="s">
        <v>58</v>
      </c>
      <c r="P721" s="85" t="s">
        <v>2900</v>
      </c>
      <c r="Q721" s="86" t="s">
        <v>2901</v>
      </c>
      <c r="R721" s="87" t="s">
        <v>61</v>
      </c>
      <c r="S721" s="88">
        <f>T721/1.2</f>
        <v>62.5</v>
      </c>
      <c r="T721" s="89">
        <v>75</v>
      </c>
      <c r="U721" s="90"/>
      <c r="V721" s="91"/>
      <c r="W721" s="92">
        <f>V721*S721</f>
        <v>0</v>
      </c>
      <c r="X721" s="93">
        <f>V721*T721</f>
        <v>0</v>
      </c>
      <c r="Y721" s="66"/>
      <c r="Z721" s="94"/>
      <c r="AA721" s="95"/>
      <c r="AB721" s="96"/>
      <c r="AC721" s="97"/>
    </row>
    <row r="722" spans="1:29" ht="15.75" customHeight="1" x14ac:dyDescent="0.2">
      <c r="A722" s="71" t="s">
        <v>48</v>
      </c>
      <c r="B722" s="72" t="s">
        <v>49</v>
      </c>
      <c r="C722" s="73" t="s">
        <v>50</v>
      </c>
      <c r="D722" s="74" t="s">
        <v>181</v>
      </c>
      <c r="E722" s="75" t="s">
        <v>284</v>
      </c>
      <c r="F722" s="76" t="s">
        <v>58</v>
      </c>
      <c r="G722" s="77" t="s">
        <v>532</v>
      </c>
      <c r="H722" s="78" t="s">
        <v>543</v>
      </c>
      <c r="I722" s="75" t="s">
        <v>195</v>
      </c>
      <c r="J722" s="128">
        <v>2015</v>
      </c>
      <c r="K722" s="80" t="s">
        <v>57</v>
      </c>
      <c r="L722" s="81">
        <v>12</v>
      </c>
      <c r="M722" s="82" t="s">
        <v>127</v>
      </c>
      <c r="N722" s="83" t="s">
        <v>58</v>
      </c>
      <c r="O722" s="84" t="s">
        <v>58</v>
      </c>
      <c r="P722" s="85" t="s">
        <v>1856</v>
      </c>
      <c r="Q722" s="86" t="s">
        <v>3144</v>
      </c>
      <c r="R722" s="87" t="s">
        <v>61</v>
      </c>
      <c r="S722" s="88">
        <f>T722/1.2</f>
        <v>62.5</v>
      </c>
      <c r="T722" s="89">
        <v>75</v>
      </c>
      <c r="U722" s="90"/>
      <c r="V722" s="91"/>
      <c r="W722" s="92">
        <f>V722*S722</f>
        <v>0</v>
      </c>
      <c r="X722" s="93">
        <f>V722*T722</f>
        <v>0</v>
      </c>
      <c r="Y722" s="66"/>
      <c r="Z722" s="94"/>
      <c r="AA722" s="95"/>
      <c r="AB722" s="96"/>
      <c r="AC722" s="97"/>
    </row>
    <row r="723" spans="1:29" ht="15.75" customHeight="1" x14ac:dyDescent="0.2">
      <c r="A723" s="71" t="s">
        <v>48</v>
      </c>
      <c r="B723" s="72" t="s">
        <v>49</v>
      </c>
      <c r="C723" s="73" t="s">
        <v>50</v>
      </c>
      <c r="D723" s="74" t="s">
        <v>181</v>
      </c>
      <c r="E723" s="75" t="s">
        <v>284</v>
      </c>
      <c r="F723" s="76" t="s">
        <v>58</v>
      </c>
      <c r="G723" s="77" t="s">
        <v>532</v>
      </c>
      <c r="H723" s="78" t="s">
        <v>2172</v>
      </c>
      <c r="I723" s="75" t="s">
        <v>195</v>
      </c>
      <c r="J723" s="128">
        <v>2014</v>
      </c>
      <c r="K723" s="80" t="s">
        <v>57</v>
      </c>
      <c r="L723" s="81">
        <v>3</v>
      </c>
      <c r="M723" s="82" t="s">
        <v>127</v>
      </c>
      <c r="N723" s="83" t="s">
        <v>58</v>
      </c>
      <c r="O723" s="84" t="s">
        <v>58</v>
      </c>
      <c r="P723" s="85" t="s">
        <v>2173</v>
      </c>
      <c r="Q723" s="86" t="s">
        <v>2174</v>
      </c>
      <c r="R723" s="87" t="s">
        <v>61</v>
      </c>
      <c r="S723" s="88">
        <f>T723/1.2</f>
        <v>33.333333333333336</v>
      </c>
      <c r="T723" s="89">
        <v>40</v>
      </c>
      <c r="U723" s="90"/>
      <c r="V723" s="91"/>
      <c r="W723" s="92">
        <f>V723*S723</f>
        <v>0</v>
      </c>
      <c r="X723" s="93">
        <f>V723*T723</f>
        <v>0</v>
      </c>
      <c r="Y723" s="66"/>
      <c r="Z723" s="94"/>
      <c r="AA723" s="95"/>
      <c r="AB723" s="96"/>
      <c r="AC723" s="97"/>
    </row>
    <row r="724" spans="1:29" ht="15.75" customHeight="1" x14ac:dyDescent="0.2">
      <c r="A724" s="71" t="s">
        <v>48</v>
      </c>
      <c r="B724" s="72" t="s">
        <v>49</v>
      </c>
      <c r="C724" s="73" t="s">
        <v>50</v>
      </c>
      <c r="D724" s="74" t="s">
        <v>181</v>
      </c>
      <c r="E724" s="75" t="s">
        <v>284</v>
      </c>
      <c r="F724" s="76" t="s">
        <v>58</v>
      </c>
      <c r="G724" s="77" t="s">
        <v>532</v>
      </c>
      <c r="H724" s="78" t="s">
        <v>2172</v>
      </c>
      <c r="I724" s="75" t="s">
        <v>195</v>
      </c>
      <c r="J724" s="128">
        <v>2014</v>
      </c>
      <c r="K724" s="80" t="s">
        <v>57</v>
      </c>
      <c r="L724" s="81">
        <v>4</v>
      </c>
      <c r="M724" s="82" t="s">
        <v>127</v>
      </c>
      <c r="N724" s="83" t="s">
        <v>58</v>
      </c>
      <c r="O724" s="84" t="s">
        <v>58</v>
      </c>
      <c r="P724" s="85" t="s">
        <v>2400</v>
      </c>
      <c r="Q724" s="86" t="s">
        <v>2401</v>
      </c>
      <c r="R724" s="87" t="s">
        <v>61</v>
      </c>
      <c r="S724" s="88">
        <f>T724/1.2</f>
        <v>33.333333333333336</v>
      </c>
      <c r="T724" s="89">
        <v>40</v>
      </c>
      <c r="U724" s="90"/>
      <c r="V724" s="91"/>
      <c r="W724" s="92">
        <f>V724*S724</f>
        <v>0</v>
      </c>
      <c r="X724" s="93">
        <f>V724*T724</f>
        <v>0</v>
      </c>
      <c r="Y724" s="66"/>
      <c r="Z724" s="94"/>
      <c r="AA724" s="95"/>
      <c r="AB724" s="96"/>
      <c r="AC724" s="97"/>
    </row>
    <row r="725" spans="1:29" ht="15.75" customHeight="1" x14ac:dyDescent="0.2">
      <c r="A725" s="71" t="s">
        <v>48</v>
      </c>
      <c r="B725" s="72" t="s">
        <v>49</v>
      </c>
      <c r="C725" s="73" t="s">
        <v>50</v>
      </c>
      <c r="D725" s="74" t="s">
        <v>181</v>
      </c>
      <c r="E725" s="75" t="s">
        <v>284</v>
      </c>
      <c r="F725" s="76" t="s">
        <v>58</v>
      </c>
      <c r="G725" s="77" t="s">
        <v>455</v>
      </c>
      <c r="H725" s="78" t="s">
        <v>456</v>
      </c>
      <c r="I725" s="75" t="s">
        <v>195</v>
      </c>
      <c r="J725" s="128">
        <v>1993</v>
      </c>
      <c r="K725" s="80" t="s">
        <v>148</v>
      </c>
      <c r="L725" s="81">
        <v>1</v>
      </c>
      <c r="M725" s="82" t="s">
        <v>457</v>
      </c>
      <c r="N725" s="83" t="s">
        <v>458</v>
      </c>
      <c r="O725" s="84" t="s">
        <v>58</v>
      </c>
      <c r="P725" s="85" t="s">
        <v>459</v>
      </c>
      <c r="Q725" s="86" t="s">
        <v>460</v>
      </c>
      <c r="R725" s="87" t="s">
        <v>61</v>
      </c>
      <c r="S725" s="88">
        <f>T725/1.2</f>
        <v>54.166666666666671</v>
      </c>
      <c r="T725" s="89">
        <v>65</v>
      </c>
      <c r="U725" s="90"/>
      <c r="V725" s="91"/>
      <c r="W725" s="92">
        <f>V725*S725</f>
        <v>0</v>
      </c>
      <c r="X725" s="93">
        <f>V725*T725</f>
        <v>0</v>
      </c>
      <c r="Y725" s="66"/>
      <c r="Z725" s="94"/>
      <c r="AA725" s="95"/>
      <c r="AB725" s="96"/>
      <c r="AC725" s="97"/>
    </row>
    <row r="726" spans="1:29" ht="15.75" customHeight="1" x14ac:dyDescent="0.2">
      <c r="A726" s="71" t="s">
        <v>48</v>
      </c>
      <c r="B726" s="72" t="s">
        <v>49</v>
      </c>
      <c r="C726" s="73" t="s">
        <v>50</v>
      </c>
      <c r="D726" s="74" t="s">
        <v>181</v>
      </c>
      <c r="E726" s="75" t="s">
        <v>284</v>
      </c>
      <c r="F726" s="76" t="s">
        <v>58</v>
      </c>
      <c r="G726" s="77" t="s">
        <v>548</v>
      </c>
      <c r="H726" s="78" t="s">
        <v>549</v>
      </c>
      <c r="I726" s="75" t="s">
        <v>195</v>
      </c>
      <c r="J726" s="128">
        <v>2013</v>
      </c>
      <c r="K726" s="80" t="s">
        <v>57</v>
      </c>
      <c r="L726" s="81">
        <v>1</v>
      </c>
      <c r="M726" s="82" t="s">
        <v>127</v>
      </c>
      <c r="N726" s="83" t="s">
        <v>58</v>
      </c>
      <c r="O726" s="84" t="s">
        <v>58</v>
      </c>
      <c r="P726" s="85" t="s">
        <v>544</v>
      </c>
      <c r="Q726" s="86" t="s">
        <v>550</v>
      </c>
      <c r="R726" s="87" t="s">
        <v>61</v>
      </c>
      <c r="S726" s="88">
        <f>T726/1.2</f>
        <v>50</v>
      </c>
      <c r="T726" s="89">
        <v>60</v>
      </c>
      <c r="U726" s="90"/>
      <c r="V726" s="91"/>
      <c r="W726" s="92">
        <f>V726*S726</f>
        <v>0</v>
      </c>
      <c r="X726" s="93">
        <f>V726*T726</f>
        <v>0</v>
      </c>
      <c r="Y726" s="66"/>
      <c r="Z726" s="94"/>
      <c r="AA726" s="95"/>
      <c r="AB726" s="96"/>
      <c r="AC726" s="97"/>
    </row>
    <row r="727" spans="1:29" ht="15.75" customHeight="1" x14ac:dyDescent="0.2">
      <c r="A727" s="71" t="s">
        <v>48</v>
      </c>
      <c r="B727" s="72" t="s">
        <v>49</v>
      </c>
      <c r="C727" s="73" t="s">
        <v>50</v>
      </c>
      <c r="D727" s="74" t="s">
        <v>181</v>
      </c>
      <c r="E727" s="75" t="s">
        <v>284</v>
      </c>
      <c r="F727" s="76" t="s">
        <v>58</v>
      </c>
      <c r="G727" s="77" t="s">
        <v>548</v>
      </c>
      <c r="H727" s="78" t="s">
        <v>2574</v>
      </c>
      <c r="I727" s="75" t="s">
        <v>195</v>
      </c>
      <c r="J727" s="128">
        <v>2012</v>
      </c>
      <c r="K727" s="80" t="s">
        <v>57</v>
      </c>
      <c r="L727" s="81">
        <v>5</v>
      </c>
      <c r="M727" s="82" t="s">
        <v>127</v>
      </c>
      <c r="N727" s="83" t="s">
        <v>58</v>
      </c>
      <c r="O727" s="84" t="s">
        <v>58</v>
      </c>
      <c r="P727" s="85" t="s">
        <v>544</v>
      </c>
      <c r="Q727" s="86" t="s">
        <v>2575</v>
      </c>
      <c r="R727" s="87" t="s">
        <v>61</v>
      </c>
      <c r="S727" s="88">
        <f>T727/1.2</f>
        <v>50</v>
      </c>
      <c r="T727" s="89">
        <v>60</v>
      </c>
      <c r="U727" s="90"/>
      <c r="V727" s="91"/>
      <c r="W727" s="92">
        <f>V727*S727</f>
        <v>0</v>
      </c>
      <c r="X727" s="93">
        <f>V727*T727</f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 t="s">
        <v>48</v>
      </c>
      <c r="B728" s="72" t="s">
        <v>62</v>
      </c>
      <c r="C728" s="73" t="s">
        <v>50</v>
      </c>
      <c r="D728" s="74" t="s">
        <v>181</v>
      </c>
      <c r="E728" s="75" t="s">
        <v>284</v>
      </c>
      <c r="F728" s="76" t="s">
        <v>58</v>
      </c>
      <c r="G728" s="77" t="s">
        <v>368</v>
      </c>
      <c r="H728" s="78" t="s">
        <v>369</v>
      </c>
      <c r="I728" s="75" t="s">
        <v>107</v>
      </c>
      <c r="J728" s="128">
        <v>2015</v>
      </c>
      <c r="K728" s="80" t="s">
        <v>335</v>
      </c>
      <c r="L728" s="81">
        <v>1</v>
      </c>
      <c r="M728" s="82" t="s">
        <v>127</v>
      </c>
      <c r="N728" s="83" t="s">
        <v>58</v>
      </c>
      <c r="O728" s="84" t="s">
        <v>58</v>
      </c>
      <c r="P728" s="85" t="s">
        <v>370</v>
      </c>
      <c r="Q728" s="86" t="s">
        <v>371</v>
      </c>
      <c r="R728" s="87" t="s">
        <v>87</v>
      </c>
      <c r="S728" s="88">
        <f>T728/1.2</f>
        <v>333.33333333333337</v>
      </c>
      <c r="T728" s="89">
        <v>400</v>
      </c>
      <c r="U728" s="90"/>
      <c r="V728" s="91"/>
      <c r="W728" s="92">
        <f>V728*S728</f>
        <v>0</v>
      </c>
      <c r="X728" s="93">
        <f>V728*T728</f>
        <v>0</v>
      </c>
      <c r="Y728" s="66"/>
      <c r="Z728" s="94"/>
      <c r="AA728" s="95"/>
      <c r="AB728" s="96"/>
      <c r="AC728" s="97"/>
    </row>
    <row r="729" spans="1:29" ht="15.75" customHeight="1" x14ac:dyDescent="0.2">
      <c r="A729" s="71" t="s">
        <v>48</v>
      </c>
      <c r="B729" s="72" t="s">
        <v>49</v>
      </c>
      <c r="C729" s="73" t="s">
        <v>92</v>
      </c>
      <c r="D729" s="74" t="s">
        <v>181</v>
      </c>
      <c r="E729" s="75" t="s">
        <v>284</v>
      </c>
      <c r="F729" s="76" t="s">
        <v>58</v>
      </c>
      <c r="G729" s="77" t="s">
        <v>462</v>
      </c>
      <c r="H729" s="78" t="s">
        <v>463</v>
      </c>
      <c r="I729" s="75" t="s">
        <v>195</v>
      </c>
      <c r="J729" s="128">
        <v>2008</v>
      </c>
      <c r="K729" s="80" t="s">
        <v>148</v>
      </c>
      <c r="L729" s="81">
        <v>1</v>
      </c>
      <c r="M729" s="82" t="s">
        <v>58</v>
      </c>
      <c r="N729" s="83" t="s">
        <v>58</v>
      </c>
      <c r="O729" s="84" t="s">
        <v>58</v>
      </c>
      <c r="P729" s="85" t="s">
        <v>464</v>
      </c>
      <c r="Q729" s="86" t="s">
        <v>465</v>
      </c>
      <c r="R729" s="87" t="s">
        <v>87</v>
      </c>
      <c r="S729" s="88">
        <f>T729/1.2</f>
        <v>32.5</v>
      </c>
      <c r="T729" s="89">
        <v>39</v>
      </c>
      <c r="U729" s="90"/>
      <c r="V729" s="91"/>
      <c r="W729" s="92">
        <f>V729*S729</f>
        <v>0</v>
      </c>
      <c r="X729" s="93">
        <f>V729*T729</f>
        <v>0</v>
      </c>
      <c r="Y729" s="66"/>
      <c r="Z729" s="94"/>
      <c r="AA729" s="95"/>
      <c r="AB729" s="96"/>
      <c r="AC729" s="97"/>
    </row>
    <row r="730" spans="1:29" ht="15.75" customHeight="1" x14ac:dyDescent="0.2">
      <c r="A730" s="71" t="s">
        <v>48</v>
      </c>
      <c r="B730" s="72" t="s">
        <v>49</v>
      </c>
      <c r="C730" s="73" t="s">
        <v>92</v>
      </c>
      <c r="D730" s="74" t="s">
        <v>181</v>
      </c>
      <c r="E730" s="75" t="s">
        <v>284</v>
      </c>
      <c r="F730" s="76" t="s">
        <v>58</v>
      </c>
      <c r="G730" s="77" t="s">
        <v>462</v>
      </c>
      <c r="H730" s="78" t="s">
        <v>2314</v>
      </c>
      <c r="I730" s="75" t="s">
        <v>195</v>
      </c>
      <c r="J730" s="128">
        <v>2015</v>
      </c>
      <c r="K730" s="80" t="s">
        <v>57</v>
      </c>
      <c r="L730" s="81">
        <v>3</v>
      </c>
      <c r="M730" s="82" t="s">
        <v>58</v>
      </c>
      <c r="N730" s="83" t="s">
        <v>58</v>
      </c>
      <c r="O730" s="84" t="s">
        <v>58</v>
      </c>
      <c r="P730" s="85" t="s">
        <v>2315</v>
      </c>
      <c r="Q730" s="86" t="s">
        <v>2316</v>
      </c>
      <c r="R730" s="87" t="s">
        <v>87</v>
      </c>
      <c r="S730" s="88">
        <f>T730/1.2</f>
        <v>28.333333333333336</v>
      </c>
      <c r="T730" s="89">
        <v>34</v>
      </c>
      <c r="U730" s="90"/>
      <c r="V730" s="91"/>
      <c r="W730" s="92">
        <f>V730*S730</f>
        <v>0</v>
      </c>
      <c r="X730" s="93">
        <f>V730*T730</f>
        <v>0</v>
      </c>
      <c r="Y730" s="66"/>
      <c r="Z730" s="94"/>
      <c r="AA730" s="95"/>
      <c r="AB730" s="96"/>
      <c r="AC730" s="97"/>
    </row>
    <row r="731" spans="1:29" ht="15.75" customHeight="1" x14ac:dyDescent="0.2">
      <c r="A731" s="71" t="s">
        <v>48</v>
      </c>
      <c r="B731" s="72" t="s">
        <v>49</v>
      </c>
      <c r="C731" s="73" t="s">
        <v>92</v>
      </c>
      <c r="D731" s="74" t="s">
        <v>181</v>
      </c>
      <c r="E731" s="75" t="s">
        <v>284</v>
      </c>
      <c r="F731" s="76" t="s">
        <v>58</v>
      </c>
      <c r="G731" s="77" t="s">
        <v>462</v>
      </c>
      <c r="H731" s="78" t="s">
        <v>2314</v>
      </c>
      <c r="I731" s="75" t="s">
        <v>195</v>
      </c>
      <c r="J731" s="128">
        <v>2015</v>
      </c>
      <c r="K731" s="80" t="s">
        <v>57</v>
      </c>
      <c r="L731" s="81">
        <v>24</v>
      </c>
      <c r="M731" s="82" t="s">
        <v>58</v>
      </c>
      <c r="N731" s="83" t="s">
        <v>58</v>
      </c>
      <c r="O731" s="84" t="s">
        <v>58</v>
      </c>
      <c r="P731" s="85" t="s">
        <v>768</v>
      </c>
      <c r="Q731" s="86" t="s">
        <v>3343</v>
      </c>
      <c r="R731" s="87" t="s">
        <v>87</v>
      </c>
      <c r="S731" s="88">
        <f>T731/1.2</f>
        <v>28.333333333333336</v>
      </c>
      <c r="T731" s="89">
        <v>34</v>
      </c>
      <c r="U731" s="90"/>
      <c r="V731" s="91"/>
      <c r="W731" s="92">
        <f>V731*S731</f>
        <v>0</v>
      </c>
      <c r="X731" s="93">
        <f>V731*T731</f>
        <v>0</v>
      </c>
      <c r="Y731" s="66"/>
      <c r="Z731" s="94"/>
      <c r="AA731" s="95"/>
      <c r="AB731" s="96"/>
      <c r="AC731" s="97"/>
    </row>
    <row r="732" spans="1:29" ht="15.75" customHeight="1" x14ac:dyDescent="0.2">
      <c r="A732" s="71" t="s">
        <v>48</v>
      </c>
      <c r="B732" s="72" t="s">
        <v>49</v>
      </c>
      <c r="C732" s="73" t="s">
        <v>92</v>
      </c>
      <c r="D732" s="74" t="s">
        <v>181</v>
      </c>
      <c r="E732" s="75" t="s">
        <v>284</v>
      </c>
      <c r="F732" s="76" t="s">
        <v>58</v>
      </c>
      <c r="G732" s="77" t="s">
        <v>462</v>
      </c>
      <c r="H732" s="78" t="s">
        <v>2314</v>
      </c>
      <c r="I732" s="75" t="s">
        <v>195</v>
      </c>
      <c r="J732" s="128">
        <v>2016</v>
      </c>
      <c r="K732" s="80" t="s">
        <v>57</v>
      </c>
      <c r="L732" s="81">
        <v>5</v>
      </c>
      <c r="M732" s="82" t="s">
        <v>58</v>
      </c>
      <c r="N732" s="83" t="s">
        <v>58</v>
      </c>
      <c r="O732" s="84" t="s">
        <v>58</v>
      </c>
      <c r="P732" s="85" t="s">
        <v>2630</v>
      </c>
      <c r="Q732" s="86" t="s">
        <v>2631</v>
      </c>
      <c r="R732" s="87" t="s">
        <v>87</v>
      </c>
      <c r="S732" s="88">
        <f>T732/1.2</f>
        <v>27.5</v>
      </c>
      <c r="T732" s="89">
        <v>33</v>
      </c>
      <c r="U732" s="90"/>
      <c r="V732" s="91"/>
      <c r="W732" s="92">
        <f>V732*S732</f>
        <v>0</v>
      </c>
      <c r="X732" s="93">
        <f>V732*T732</f>
        <v>0</v>
      </c>
      <c r="Y732" s="66"/>
      <c r="Z732" s="94"/>
      <c r="AA732" s="95"/>
      <c r="AB732" s="96"/>
      <c r="AC732" s="97"/>
    </row>
    <row r="733" spans="1:29" ht="15.75" customHeight="1" x14ac:dyDescent="0.2">
      <c r="A733" s="71" t="s">
        <v>48</v>
      </c>
      <c r="B733" s="72" t="s">
        <v>49</v>
      </c>
      <c r="C733" s="73" t="s">
        <v>50</v>
      </c>
      <c r="D733" s="74" t="s">
        <v>181</v>
      </c>
      <c r="E733" s="75" t="s">
        <v>284</v>
      </c>
      <c r="F733" s="76" t="s">
        <v>58</v>
      </c>
      <c r="G733" s="77" t="s">
        <v>462</v>
      </c>
      <c r="H733" s="78" t="s">
        <v>2314</v>
      </c>
      <c r="I733" s="75" t="s">
        <v>195</v>
      </c>
      <c r="J733" s="128">
        <v>2016</v>
      </c>
      <c r="K733" s="80" t="s">
        <v>57</v>
      </c>
      <c r="L733" s="81">
        <v>8</v>
      </c>
      <c r="M733" s="82" t="s">
        <v>58</v>
      </c>
      <c r="N733" s="83" t="s">
        <v>58</v>
      </c>
      <c r="O733" s="84" t="s">
        <v>58</v>
      </c>
      <c r="P733" s="85" t="s">
        <v>768</v>
      </c>
      <c r="Q733" s="86" t="s">
        <v>2947</v>
      </c>
      <c r="R733" s="87" t="s">
        <v>87</v>
      </c>
      <c r="S733" s="88">
        <f>T733/1.2</f>
        <v>27.5</v>
      </c>
      <c r="T733" s="89">
        <v>33</v>
      </c>
      <c r="U733" s="90"/>
      <c r="V733" s="91"/>
      <c r="W733" s="92">
        <f>V733*S733</f>
        <v>0</v>
      </c>
      <c r="X733" s="93">
        <f>V733*T733</f>
        <v>0</v>
      </c>
      <c r="Y733" s="66"/>
      <c r="Z733" s="94"/>
      <c r="AA733" s="95"/>
      <c r="AB733" s="96"/>
      <c r="AC733" s="97"/>
    </row>
    <row r="734" spans="1:29" ht="15.75" customHeight="1" x14ac:dyDescent="0.2">
      <c r="A734" s="71" t="s">
        <v>48</v>
      </c>
      <c r="B734" s="72" t="s">
        <v>49</v>
      </c>
      <c r="C734" s="73" t="s">
        <v>50</v>
      </c>
      <c r="D734" s="74" t="s">
        <v>181</v>
      </c>
      <c r="E734" s="75" t="s">
        <v>284</v>
      </c>
      <c r="F734" s="76" t="s">
        <v>58</v>
      </c>
      <c r="G734" s="77" t="s">
        <v>462</v>
      </c>
      <c r="H734" s="78" t="s">
        <v>2314</v>
      </c>
      <c r="I734" s="75" t="s">
        <v>195</v>
      </c>
      <c r="J734" s="128">
        <v>2017</v>
      </c>
      <c r="K734" s="80" t="s">
        <v>57</v>
      </c>
      <c r="L734" s="81">
        <v>11</v>
      </c>
      <c r="M734" s="82" t="s">
        <v>58</v>
      </c>
      <c r="N734" s="83" t="s">
        <v>58</v>
      </c>
      <c r="O734" s="84" t="s">
        <v>58</v>
      </c>
      <c r="P734" s="85" t="s">
        <v>3119</v>
      </c>
      <c r="Q734" s="86" t="s">
        <v>3120</v>
      </c>
      <c r="R734" s="87" t="s">
        <v>87</v>
      </c>
      <c r="S734" s="88">
        <f>T734/1.2</f>
        <v>27.5</v>
      </c>
      <c r="T734" s="89">
        <v>33</v>
      </c>
      <c r="U734" s="90"/>
      <c r="V734" s="91"/>
      <c r="W734" s="92">
        <f>V734*S734</f>
        <v>0</v>
      </c>
      <c r="X734" s="93">
        <f>V734*T734</f>
        <v>0</v>
      </c>
      <c r="Y734" s="66"/>
      <c r="Z734" s="94"/>
      <c r="AA734" s="95"/>
      <c r="AB734" s="96"/>
      <c r="AC734" s="97"/>
    </row>
    <row r="735" spans="1:29" ht="15.75" customHeight="1" x14ac:dyDescent="0.2">
      <c r="A735" s="71" t="s">
        <v>48</v>
      </c>
      <c r="B735" s="72" t="s">
        <v>49</v>
      </c>
      <c r="C735" s="73" t="s">
        <v>50</v>
      </c>
      <c r="D735" s="74" t="s">
        <v>181</v>
      </c>
      <c r="E735" s="75" t="s">
        <v>284</v>
      </c>
      <c r="F735" s="76" t="s">
        <v>58</v>
      </c>
      <c r="G735" s="77" t="s">
        <v>462</v>
      </c>
      <c r="H735" s="78" t="s">
        <v>2314</v>
      </c>
      <c r="I735" s="75" t="s">
        <v>195</v>
      </c>
      <c r="J735" s="128">
        <v>2017</v>
      </c>
      <c r="K735" s="80" t="s">
        <v>57</v>
      </c>
      <c r="L735" s="81">
        <v>24</v>
      </c>
      <c r="M735" s="82" t="s">
        <v>58</v>
      </c>
      <c r="N735" s="83" t="s">
        <v>58</v>
      </c>
      <c r="O735" s="84" t="s">
        <v>58</v>
      </c>
      <c r="P735" s="85" t="s">
        <v>768</v>
      </c>
      <c r="Q735" s="86" t="s">
        <v>3344</v>
      </c>
      <c r="R735" s="87" t="s">
        <v>87</v>
      </c>
      <c r="S735" s="88">
        <f>T735/1.2</f>
        <v>27.5</v>
      </c>
      <c r="T735" s="89">
        <v>33</v>
      </c>
      <c r="U735" s="90"/>
      <c r="V735" s="91"/>
      <c r="W735" s="92">
        <f>V735*S735</f>
        <v>0</v>
      </c>
      <c r="X735" s="93">
        <f>V735*T735</f>
        <v>0</v>
      </c>
      <c r="Y735" s="66"/>
      <c r="Z735" s="94"/>
      <c r="AA735" s="95"/>
      <c r="AB735" s="96"/>
      <c r="AC735" s="97"/>
    </row>
    <row r="736" spans="1:29" ht="15.75" customHeight="1" x14ac:dyDescent="0.2">
      <c r="A736" s="71" t="s">
        <v>48</v>
      </c>
      <c r="B736" s="72" t="s">
        <v>49</v>
      </c>
      <c r="C736" s="73" t="s">
        <v>50</v>
      </c>
      <c r="D736" s="74" t="s">
        <v>181</v>
      </c>
      <c r="E736" s="75" t="s">
        <v>284</v>
      </c>
      <c r="F736" s="76" t="s">
        <v>58</v>
      </c>
      <c r="G736" s="77" t="s">
        <v>462</v>
      </c>
      <c r="H736" s="78" t="s">
        <v>2314</v>
      </c>
      <c r="I736" s="75" t="s">
        <v>195</v>
      </c>
      <c r="J736" s="128">
        <v>2018</v>
      </c>
      <c r="K736" s="80" t="s">
        <v>57</v>
      </c>
      <c r="L736" s="81">
        <v>6</v>
      </c>
      <c r="M736" s="82" t="s">
        <v>58</v>
      </c>
      <c r="N736" s="83" t="s">
        <v>58</v>
      </c>
      <c r="O736" s="84" t="s">
        <v>58</v>
      </c>
      <c r="P736" s="85" t="s">
        <v>2804</v>
      </c>
      <c r="Q736" s="86" t="s">
        <v>2805</v>
      </c>
      <c r="R736" s="87" t="s">
        <v>87</v>
      </c>
      <c r="S736" s="88">
        <f>T736/1.2</f>
        <v>26.666666666666668</v>
      </c>
      <c r="T736" s="89">
        <v>32</v>
      </c>
      <c r="U736" s="90"/>
      <c r="V736" s="91"/>
      <c r="W736" s="92">
        <f>V736*S736</f>
        <v>0</v>
      </c>
      <c r="X736" s="93">
        <f>V736*T736</f>
        <v>0</v>
      </c>
      <c r="Y736" s="66"/>
      <c r="Z736" s="94"/>
      <c r="AA736" s="95"/>
      <c r="AB736" s="96"/>
      <c r="AC736" s="97"/>
    </row>
    <row r="737" spans="1:29" ht="15.75" customHeight="1" x14ac:dyDescent="0.2">
      <c r="A737" s="71" t="s">
        <v>48</v>
      </c>
      <c r="B737" s="72" t="s">
        <v>49</v>
      </c>
      <c r="C737" s="73" t="s">
        <v>50</v>
      </c>
      <c r="D737" s="74" t="s">
        <v>181</v>
      </c>
      <c r="E737" s="75" t="s">
        <v>284</v>
      </c>
      <c r="F737" s="76" t="s">
        <v>58</v>
      </c>
      <c r="G737" s="77" t="s">
        <v>462</v>
      </c>
      <c r="H737" s="78" t="s">
        <v>1792</v>
      </c>
      <c r="I737" s="75" t="s">
        <v>195</v>
      </c>
      <c r="J737" s="128">
        <v>2018</v>
      </c>
      <c r="K737" s="80" t="s">
        <v>57</v>
      </c>
      <c r="L737" s="81">
        <v>2</v>
      </c>
      <c r="M737" s="82" t="s">
        <v>58</v>
      </c>
      <c r="N737" s="83" t="s">
        <v>58</v>
      </c>
      <c r="O737" s="84" t="s">
        <v>58</v>
      </c>
      <c r="P737" s="85" t="s">
        <v>464</v>
      </c>
      <c r="Q737" s="86" t="s">
        <v>1793</v>
      </c>
      <c r="R737" s="87" t="s">
        <v>87</v>
      </c>
      <c r="S737" s="88">
        <f>T737/1.2</f>
        <v>20</v>
      </c>
      <c r="T737" s="89">
        <v>24</v>
      </c>
      <c r="U737" s="90"/>
      <c r="V737" s="91"/>
      <c r="W737" s="92">
        <f>V737*S737</f>
        <v>0</v>
      </c>
      <c r="X737" s="93">
        <f>V737*T737</f>
        <v>0</v>
      </c>
      <c r="Y737" s="66"/>
      <c r="Z737" s="94"/>
      <c r="AA737" s="95"/>
      <c r="AB737" s="96"/>
      <c r="AC737" s="97"/>
    </row>
    <row r="738" spans="1:29" ht="15.75" customHeight="1" x14ac:dyDescent="0.2">
      <c r="A738" s="71" t="s">
        <v>48</v>
      </c>
      <c r="B738" s="72" t="s">
        <v>49</v>
      </c>
      <c r="C738" s="73" t="s">
        <v>50</v>
      </c>
      <c r="D738" s="74" t="s">
        <v>181</v>
      </c>
      <c r="E738" s="75" t="s">
        <v>284</v>
      </c>
      <c r="F738" s="76" t="s">
        <v>58</v>
      </c>
      <c r="G738" s="77" t="s">
        <v>462</v>
      </c>
      <c r="H738" s="78" t="s">
        <v>1792</v>
      </c>
      <c r="I738" s="75" t="s">
        <v>195</v>
      </c>
      <c r="J738" s="128">
        <v>2018</v>
      </c>
      <c r="K738" s="80" t="s">
        <v>57</v>
      </c>
      <c r="L738" s="81">
        <v>7</v>
      </c>
      <c r="M738" s="82" t="s">
        <v>58</v>
      </c>
      <c r="N738" s="83" t="s">
        <v>58</v>
      </c>
      <c r="O738" s="84" t="s">
        <v>58</v>
      </c>
      <c r="P738" s="85" t="s">
        <v>464</v>
      </c>
      <c r="Q738" s="86" t="s">
        <v>2910</v>
      </c>
      <c r="R738" s="87" t="s">
        <v>87</v>
      </c>
      <c r="S738" s="88">
        <f>T738/1.2</f>
        <v>20</v>
      </c>
      <c r="T738" s="89">
        <v>24</v>
      </c>
      <c r="U738" s="90"/>
      <c r="V738" s="91"/>
      <c r="W738" s="92">
        <f>V738*S738</f>
        <v>0</v>
      </c>
      <c r="X738" s="93">
        <f>V738*T738</f>
        <v>0</v>
      </c>
      <c r="Y738" s="66"/>
      <c r="Z738" s="94"/>
      <c r="AA738" s="95"/>
      <c r="AB738" s="96"/>
      <c r="AC738" s="97"/>
    </row>
    <row r="739" spans="1:29" ht="15.75" customHeight="1" x14ac:dyDescent="0.2">
      <c r="A739" s="71" t="s">
        <v>48</v>
      </c>
      <c r="B739" s="72" t="s">
        <v>49</v>
      </c>
      <c r="C739" s="73" t="s">
        <v>50</v>
      </c>
      <c r="D739" s="74" t="s">
        <v>181</v>
      </c>
      <c r="E739" s="75" t="s">
        <v>284</v>
      </c>
      <c r="F739" s="76" t="s">
        <v>58</v>
      </c>
      <c r="G739" s="77" t="s">
        <v>462</v>
      </c>
      <c r="H739" s="78" t="s">
        <v>2943</v>
      </c>
      <c r="I739" s="75" t="s">
        <v>195</v>
      </c>
      <c r="J739" s="128">
        <v>2010</v>
      </c>
      <c r="K739" s="80" t="s">
        <v>57</v>
      </c>
      <c r="L739" s="81">
        <v>8</v>
      </c>
      <c r="M739" s="82" t="s">
        <v>58</v>
      </c>
      <c r="N739" s="83" t="s">
        <v>58</v>
      </c>
      <c r="O739" s="84" t="s">
        <v>58</v>
      </c>
      <c r="P739" s="85" t="s">
        <v>464</v>
      </c>
      <c r="Q739" s="86" t="s">
        <v>2944</v>
      </c>
      <c r="R739" s="87" t="s">
        <v>87</v>
      </c>
      <c r="S739" s="88">
        <f>T739/1.2</f>
        <v>28.333333333333336</v>
      </c>
      <c r="T739" s="89">
        <v>34</v>
      </c>
      <c r="U739" s="90"/>
      <c r="V739" s="91"/>
      <c r="W739" s="92">
        <f>V739*S739</f>
        <v>0</v>
      </c>
      <c r="X739" s="93">
        <f>V739*T739</f>
        <v>0</v>
      </c>
      <c r="Y739" s="66"/>
      <c r="Z739" s="94"/>
      <c r="AA739" s="95"/>
      <c r="AB739" s="96"/>
      <c r="AC739" s="97"/>
    </row>
    <row r="740" spans="1:29" ht="15.75" customHeight="1" x14ac:dyDescent="0.2">
      <c r="A740" s="71" t="s">
        <v>48</v>
      </c>
      <c r="B740" s="72" t="s">
        <v>49</v>
      </c>
      <c r="C740" s="73" t="s">
        <v>92</v>
      </c>
      <c r="D740" s="74" t="s">
        <v>181</v>
      </c>
      <c r="E740" s="75" t="s">
        <v>284</v>
      </c>
      <c r="F740" s="76" t="s">
        <v>58</v>
      </c>
      <c r="G740" s="77" t="s">
        <v>462</v>
      </c>
      <c r="H740" s="78" t="s">
        <v>1221</v>
      </c>
      <c r="I740" s="75" t="s">
        <v>195</v>
      </c>
      <c r="J740" s="128">
        <v>2011</v>
      </c>
      <c r="K740" s="80" t="s">
        <v>335</v>
      </c>
      <c r="L740" s="81">
        <v>3</v>
      </c>
      <c r="M740" s="82" t="s">
        <v>127</v>
      </c>
      <c r="N740" s="83" t="s">
        <v>58</v>
      </c>
      <c r="O740" s="84" t="s">
        <v>58</v>
      </c>
      <c r="P740" s="85" t="s">
        <v>2157</v>
      </c>
      <c r="Q740" s="86" t="s">
        <v>2158</v>
      </c>
      <c r="R740" s="87" t="s">
        <v>87</v>
      </c>
      <c r="S740" s="88">
        <f>T740/1.2</f>
        <v>132.5</v>
      </c>
      <c r="T740" s="89">
        <v>159</v>
      </c>
      <c r="U740" s="90"/>
      <c r="V740" s="91"/>
      <c r="W740" s="92">
        <f>V740*S740</f>
        <v>0</v>
      </c>
      <c r="X740" s="93">
        <f>V740*T740</f>
        <v>0</v>
      </c>
      <c r="Y740" s="66"/>
      <c r="Z740" s="94"/>
      <c r="AA740" s="95"/>
      <c r="AB740" s="96"/>
      <c r="AC740" s="97"/>
    </row>
    <row r="741" spans="1:29" ht="15.75" customHeight="1" x14ac:dyDescent="0.2">
      <c r="A741" s="71" t="s">
        <v>48</v>
      </c>
      <c r="B741" s="72" t="s">
        <v>49</v>
      </c>
      <c r="C741" s="73" t="s">
        <v>92</v>
      </c>
      <c r="D741" s="74" t="s">
        <v>181</v>
      </c>
      <c r="E741" s="75" t="s">
        <v>284</v>
      </c>
      <c r="F741" s="76" t="s">
        <v>58</v>
      </c>
      <c r="G741" s="77" t="s">
        <v>462</v>
      </c>
      <c r="H741" s="78" t="s">
        <v>1221</v>
      </c>
      <c r="I741" s="75" t="s">
        <v>195</v>
      </c>
      <c r="J741" s="128">
        <v>2016</v>
      </c>
      <c r="K741" s="80" t="s">
        <v>57</v>
      </c>
      <c r="L741" s="81">
        <v>1</v>
      </c>
      <c r="M741" s="82" t="s">
        <v>58</v>
      </c>
      <c r="N741" s="83" t="s">
        <v>58</v>
      </c>
      <c r="O741" s="84" t="s">
        <v>58</v>
      </c>
      <c r="P741" s="85" t="s">
        <v>1222</v>
      </c>
      <c r="Q741" s="86" t="s">
        <v>1223</v>
      </c>
      <c r="R741" s="87" t="s">
        <v>87</v>
      </c>
      <c r="S741" s="88">
        <f>T741/1.2</f>
        <v>27.5</v>
      </c>
      <c r="T741" s="89">
        <v>33</v>
      </c>
      <c r="U741" s="90"/>
      <c r="V741" s="91"/>
      <c r="W741" s="92">
        <f>V741*S741</f>
        <v>0</v>
      </c>
      <c r="X741" s="93">
        <f>V741*T741</f>
        <v>0</v>
      </c>
      <c r="Y741" s="66"/>
      <c r="Z741" s="94"/>
      <c r="AA741" s="95"/>
      <c r="AB741" s="96"/>
      <c r="AC741" s="97"/>
    </row>
    <row r="742" spans="1:29" ht="15.75" customHeight="1" x14ac:dyDescent="0.2">
      <c r="A742" s="71" t="s">
        <v>48</v>
      </c>
      <c r="B742" s="72" t="s">
        <v>49</v>
      </c>
      <c r="C742" s="73" t="s">
        <v>92</v>
      </c>
      <c r="D742" s="74" t="s">
        <v>181</v>
      </c>
      <c r="E742" s="75" t="s">
        <v>284</v>
      </c>
      <c r="F742" s="76" t="s">
        <v>58</v>
      </c>
      <c r="G742" s="77" t="s">
        <v>462</v>
      </c>
      <c r="H742" s="78" t="s">
        <v>1221</v>
      </c>
      <c r="I742" s="75" t="s">
        <v>195</v>
      </c>
      <c r="J742" s="128">
        <v>2016</v>
      </c>
      <c r="K742" s="80" t="s">
        <v>57</v>
      </c>
      <c r="L742" s="81">
        <v>10</v>
      </c>
      <c r="M742" s="82" t="s">
        <v>127</v>
      </c>
      <c r="N742" s="83" t="s">
        <v>58</v>
      </c>
      <c r="O742" s="84" t="s">
        <v>58</v>
      </c>
      <c r="P742" s="85" t="s">
        <v>3063</v>
      </c>
      <c r="Q742" s="86" t="s">
        <v>3064</v>
      </c>
      <c r="R742" s="87" t="s">
        <v>87</v>
      </c>
      <c r="S742" s="88">
        <f>T742/1.2</f>
        <v>27.5</v>
      </c>
      <c r="T742" s="89">
        <v>33</v>
      </c>
      <c r="U742" s="90"/>
      <c r="V742" s="91"/>
      <c r="W742" s="92">
        <f>V742*S742</f>
        <v>0</v>
      </c>
      <c r="X742" s="93">
        <f>V742*T742</f>
        <v>0</v>
      </c>
      <c r="Y742" s="66"/>
      <c r="Z742" s="94"/>
      <c r="AA742" s="95"/>
      <c r="AB742" s="96"/>
      <c r="AC742" s="97"/>
    </row>
    <row r="743" spans="1:29" ht="15.75" customHeight="1" x14ac:dyDescent="0.2">
      <c r="A743" s="71" t="s">
        <v>48</v>
      </c>
      <c r="B743" s="72" t="s">
        <v>49</v>
      </c>
      <c r="C743" s="73" t="s">
        <v>50</v>
      </c>
      <c r="D743" s="74" t="s">
        <v>181</v>
      </c>
      <c r="E743" s="75" t="s">
        <v>284</v>
      </c>
      <c r="F743" s="76" t="s">
        <v>58</v>
      </c>
      <c r="G743" s="77" t="s">
        <v>462</v>
      </c>
      <c r="H743" s="78" t="s">
        <v>1221</v>
      </c>
      <c r="I743" s="75" t="s">
        <v>195</v>
      </c>
      <c r="J743" s="128">
        <v>2016</v>
      </c>
      <c r="K743" s="80" t="s">
        <v>57</v>
      </c>
      <c r="L743" s="81">
        <v>18</v>
      </c>
      <c r="M743" s="82" t="s">
        <v>58</v>
      </c>
      <c r="N743" s="83" t="s">
        <v>58</v>
      </c>
      <c r="O743" s="84" t="s">
        <v>58</v>
      </c>
      <c r="P743" s="85" t="s">
        <v>768</v>
      </c>
      <c r="Q743" s="86" t="s">
        <v>3320</v>
      </c>
      <c r="R743" s="87" t="s">
        <v>87</v>
      </c>
      <c r="S743" s="88">
        <f>T743/1.2</f>
        <v>27.5</v>
      </c>
      <c r="T743" s="89">
        <v>33</v>
      </c>
      <c r="U743" s="90"/>
      <c r="V743" s="91"/>
      <c r="W743" s="92">
        <f>V743*S743</f>
        <v>0</v>
      </c>
      <c r="X743" s="93">
        <f>V743*T743</f>
        <v>0</v>
      </c>
      <c r="Y743" s="66"/>
      <c r="Z743" s="94"/>
      <c r="AA743" s="95"/>
      <c r="AB743" s="96"/>
      <c r="AC743" s="97"/>
    </row>
    <row r="744" spans="1:29" ht="15.75" customHeight="1" x14ac:dyDescent="0.2">
      <c r="A744" s="71" t="s">
        <v>48</v>
      </c>
      <c r="B744" s="72" t="s">
        <v>49</v>
      </c>
      <c r="C744" s="73" t="s">
        <v>50</v>
      </c>
      <c r="D744" s="74" t="s">
        <v>181</v>
      </c>
      <c r="E744" s="75" t="s">
        <v>284</v>
      </c>
      <c r="F744" s="76" t="s">
        <v>58</v>
      </c>
      <c r="G744" s="77" t="s">
        <v>462</v>
      </c>
      <c r="H744" s="78" t="s">
        <v>1221</v>
      </c>
      <c r="I744" s="75" t="s">
        <v>195</v>
      </c>
      <c r="J744" s="128">
        <v>2018</v>
      </c>
      <c r="K744" s="80" t="s">
        <v>57</v>
      </c>
      <c r="L744" s="81">
        <v>6</v>
      </c>
      <c r="M744" s="82" t="s">
        <v>58</v>
      </c>
      <c r="N744" s="83" t="s">
        <v>58</v>
      </c>
      <c r="O744" s="84" t="s">
        <v>58</v>
      </c>
      <c r="P744" s="85" t="s">
        <v>2804</v>
      </c>
      <c r="Q744" s="86" t="s">
        <v>2806</v>
      </c>
      <c r="R744" s="87" t="s">
        <v>87</v>
      </c>
      <c r="S744" s="88">
        <f>T744/1.2</f>
        <v>29.166666666666668</v>
      </c>
      <c r="T744" s="89">
        <v>35</v>
      </c>
      <c r="U744" s="90"/>
      <c r="V744" s="91"/>
      <c r="W744" s="92">
        <f>V744*S744</f>
        <v>0</v>
      </c>
      <c r="X744" s="93">
        <f>V744*T744</f>
        <v>0</v>
      </c>
      <c r="Y744" s="66"/>
      <c r="Z744" s="94"/>
      <c r="AA744" s="95"/>
      <c r="AB744" s="96"/>
      <c r="AC744" s="97"/>
    </row>
    <row r="745" spans="1:29" ht="15.75" customHeight="1" x14ac:dyDescent="0.2">
      <c r="A745" s="71" t="s">
        <v>48</v>
      </c>
      <c r="B745" s="72" t="s">
        <v>49</v>
      </c>
      <c r="C745" s="73" t="s">
        <v>50</v>
      </c>
      <c r="D745" s="74" t="s">
        <v>181</v>
      </c>
      <c r="E745" s="75" t="s">
        <v>284</v>
      </c>
      <c r="F745" s="76" t="s">
        <v>58</v>
      </c>
      <c r="G745" s="77" t="s">
        <v>462</v>
      </c>
      <c r="H745" s="78" t="s">
        <v>2553</v>
      </c>
      <c r="I745" s="75" t="s">
        <v>195</v>
      </c>
      <c r="J745" s="128">
        <v>2016</v>
      </c>
      <c r="K745" s="80" t="s">
        <v>57</v>
      </c>
      <c r="L745" s="81">
        <v>5</v>
      </c>
      <c r="M745" s="82" t="s">
        <v>58</v>
      </c>
      <c r="N745" s="83" t="s">
        <v>58</v>
      </c>
      <c r="O745" s="84" t="s">
        <v>58</v>
      </c>
      <c r="P745" s="85" t="s">
        <v>1520</v>
      </c>
      <c r="Q745" s="86" t="s">
        <v>2554</v>
      </c>
      <c r="R745" s="87" t="s">
        <v>87</v>
      </c>
      <c r="S745" s="88">
        <f>T745/1.2</f>
        <v>27.5</v>
      </c>
      <c r="T745" s="89">
        <v>33</v>
      </c>
      <c r="U745" s="90"/>
      <c r="V745" s="91"/>
      <c r="W745" s="92">
        <f>V745*S745</f>
        <v>0</v>
      </c>
      <c r="X745" s="93">
        <f>V745*T745</f>
        <v>0</v>
      </c>
      <c r="Y745" s="66"/>
      <c r="Z745" s="94"/>
      <c r="AA745" s="95"/>
      <c r="AB745" s="96"/>
      <c r="AC745" s="97"/>
    </row>
    <row r="746" spans="1:29" ht="15.75" customHeight="1" x14ac:dyDescent="0.2">
      <c r="A746" s="71" t="s">
        <v>48</v>
      </c>
      <c r="B746" s="72" t="s">
        <v>49</v>
      </c>
      <c r="C746" s="73" t="s">
        <v>50</v>
      </c>
      <c r="D746" s="74" t="s">
        <v>181</v>
      </c>
      <c r="E746" s="75" t="s">
        <v>284</v>
      </c>
      <c r="F746" s="76" t="s">
        <v>58</v>
      </c>
      <c r="G746" s="77" t="s">
        <v>462</v>
      </c>
      <c r="H746" s="78" t="s">
        <v>3366</v>
      </c>
      <c r="I746" s="75" t="s">
        <v>195</v>
      </c>
      <c r="J746" s="128">
        <v>2018</v>
      </c>
      <c r="K746" s="80" t="s">
        <v>57</v>
      </c>
      <c r="L746" s="81">
        <v>46</v>
      </c>
      <c r="M746" s="82" t="s">
        <v>127</v>
      </c>
      <c r="N746" s="83" t="s">
        <v>58</v>
      </c>
      <c r="O746" s="84" t="s">
        <v>58</v>
      </c>
      <c r="P746" s="85" t="s">
        <v>1520</v>
      </c>
      <c r="Q746" s="86" t="s">
        <v>3367</v>
      </c>
      <c r="R746" s="87" t="s">
        <v>87</v>
      </c>
      <c r="S746" s="88">
        <f>T746/1.2</f>
        <v>13.333333333333334</v>
      </c>
      <c r="T746" s="89">
        <v>16</v>
      </c>
      <c r="U746" s="90"/>
      <c r="V746" s="91"/>
      <c r="W746" s="92">
        <f>V746*S746</f>
        <v>0</v>
      </c>
      <c r="X746" s="93">
        <f>V746*T746</f>
        <v>0</v>
      </c>
      <c r="Y746" s="66"/>
      <c r="Z746" s="94"/>
      <c r="AA746" s="95"/>
      <c r="AB746" s="96"/>
      <c r="AC746" s="97"/>
    </row>
    <row r="747" spans="1:29" ht="15.75" customHeight="1" x14ac:dyDescent="0.2">
      <c r="A747" s="71" t="s">
        <v>48</v>
      </c>
      <c r="B747" s="72" t="s">
        <v>49</v>
      </c>
      <c r="C747" s="73" t="s">
        <v>50</v>
      </c>
      <c r="D747" s="74" t="s">
        <v>181</v>
      </c>
      <c r="E747" s="75" t="s">
        <v>284</v>
      </c>
      <c r="F747" s="76" t="s">
        <v>58</v>
      </c>
      <c r="G747" s="77" t="s">
        <v>462</v>
      </c>
      <c r="H747" s="78" t="s">
        <v>2677</v>
      </c>
      <c r="I747" s="75" t="s">
        <v>195</v>
      </c>
      <c r="J747" s="128">
        <v>2016</v>
      </c>
      <c r="K747" s="80" t="s">
        <v>57</v>
      </c>
      <c r="L747" s="81">
        <v>6</v>
      </c>
      <c r="M747" s="82" t="s">
        <v>58</v>
      </c>
      <c r="N747" s="83" t="s">
        <v>58</v>
      </c>
      <c r="O747" s="84" t="s">
        <v>58</v>
      </c>
      <c r="P747" s="85" t="s">
        <v>1520</v>
      </c>
      <c r="Q747" s="86" t="s">
        <v>2678</v>
      </c>
      <c r="R747" s="87" t="s">
        <v>87</v>
      </c>
      <c r="S747" s="88">
        <f>T747/1.2</f>
        <v>19.166666666666668</v>
      </c>
      <c r="T747" s="89">
        <v>23</v>
      </c>
      <c r="U747" s="90"/>
      <c r="V747" s="91"/>
      <c r="W747" s="92">
        <f>V747*S747</f>
        <v>0</v>
      </c>
      <c r="X747" s="93">
        <f>V747*T747</f>
        <v>0</v>
      </c>
      <c r="Y747" s="66"/>
      <c r="Z747" s="94"/>
      <c r="AA747" s="95"/>
      <c r="AB747" s="96"/>
      <c r="AC747" s="97"/>
    </row>
    <row r="748" spans="1:29" ht="15.75" customHeight="1" x14ac:dyDescent="0.2">
      <c r="A748" s="71" t="s">
        <v>48</v>
      </c>
      <c r="B748" s="72" t="s">
        <v>49</v>
      </c>
      <c r="C748" s="73" t="s">
        <v>50</v>
      </c>
      <c r="D748" s="74" t="s">
        <v>181</v>
      </c>
      <c r="E748" s="75" t="s">
        <v>284</v>
      </c>
      <c r="F748" s="76" t="s">
        <v>58</v>
      </c>
      <c r="G748" s="77" t="s">
        <v>1271</v>
      </c>
      <c r="H748" s="78" t="s">
        <v>1272</v>
      </c>
      <c r="I748" s="75" t="s">
        <v>195</v>
      </c>
      <c r="J748" s="128">
        <v>1990</v>
      </c>
      <c r="K748" s="80" t="s">
        <v>57</v>
      </c>
      <c r="L748" s="81">
        <v>2</v>
      </c>
      <c r="M748" s="82" t="s">
        <v>489</v>
      </c>
      <c r="N748" s="83" t="s">
        <v>58</v>
      </c>
      <c r="O748" s="84" t="s">
        <v>58</v>
      </c>
      <c r="P748" s="85" t="s">
        <v>1273</v>
      </c>
      <c r="Q748" s="86" t="s">
        <v>1976</v>
      </c>
      <c r="R748" s="87" t="s">
        <v>61</v>
      </c>
      <c r="S748" s="88">
        <f>T748/1.2</f>
        <v>54.166666666666671</v>
      </c>
      <c r="T748" s="89">
        <v>65</v>
      </c>
      <c r="U748" s="90"/>
      <c r="V748" s="91"/>
      <c r="W748" s="92">
        <f>V748*S748</f>
        <v>0</v>
      </c>
      <c r="X748" s="93">
        <f>V748*T748</f>
        <v>0</v>
      </c>
      <c r="Y748" s="66"/>
      <c r="Z748" s="94"/>
      <c r="AA748" s="95"/>
      <c r="AB748" s="96"/>
      <c r="AC748" s="97"/>
    </row>
    <row r="749" spans="1:29" ht="15.75" customHeight="1" x14ac:dyDescent="0.2">
      <c r="A749" s="71" t="s">
        <v>48</v>
      </c>
      <c r="B749" s="72" t="s">
        <v>49</v>
      </c>
      <c r="C749" s="73" t="s">
        <v>50</v>
      </c>
      <c r="D749" s="74" t="s">
        <v>181</v>
      </c>
      <c r="E749" s="75" t="s">
        <v>284</v>
      </c>
      <c r="F749" s="76" t="s">
        <v>58</v>
      </c>
      <c r="G749" s="77" t="s">
        <v>1271</v>
      </c>
      <c r="H749" s="78" t="s">
        <v>1272</v>
      </c>
      <c r="I749" s="75" t="s">
        <v>195</v>
      </c>
      <c r="J749" s="128">
        <v>1990</v>
      </c>
      <c r="K749" s="80" t="s">
        <v>57</v>
      </c>
      <c r="L749" s="81">
        <v>9</v>
      </c>
      <c r="M749" s="82" t="s">
        <v>127</v>
      </c>
      <c r="N749" s="83" t="s">
        <v>58</v>
      </c>
      <c r="O749" s="84" t="s">
        <v>58</v>
      </c>
      <c r="P749" s="85" t="s">
        <v>3055</v>
      </c>
      <c r="Q749" s="86" t="s">
        <v>3056</v>
      </c>
      <c r="R749" s="87" t="s">
        <v>61</v>
      </c>
      <c r="S749" s="88">
        <f>T749/1.2</f>
        <v>54.166666666666671</v>
      </c>
      <c r="T749" s="89">
        <v>65</v>
      </c>
      <c r="U749" s="90"/>
      <c r="V749" s="91"/>
      <c r="W749" s="92">
        <f>V749*S749</f>
        <v>0</v>
      </c>
      <c r="X749" s="93">
        <f>V749*T749</f>
        <v>0</v>
      </c>
      <c r="Y749" s="66"/>
      <c r="Z749" s="94"/>
      <c r="AA749" s="95"/>
      <c r="AB749" s="96"/>
      <c r="AC749" s="97"/>
    </row>
    <row r="750" spans="1:29" ht="15.75" customHeight="1" x14ac:dyDescent="0.2">
      <c r="A750" s="71" t="s">
        <v>48</v>
      </c>
      <c r="B750" s="72" t="s">
        <v>49</v>
      </c>
      <c r="C750" s="73" t="s">
        <v>50</v>
      </c>
      <c r="D750" s="74" t="s">
        <v>181</v>
      </c>
      <c r="E750" s="75" t="s">
        <v>284</v>
      </c>
      <c r="F750" s="76" t="s">
        <v>58</v>
      </c>
      <c r="G750" s="77" t="s">
        <v>1271</v>
      </c>
      <c r="H750" s="78" t="s">
        <v>1272</v>
      </c>
      <c r="I750" s="75" t="s">
        <v>195</v>
      </c>
      <c r="J750" s="128">
        <v>2001</v>
      </c>
      <c r="K750" s="80" t="s">
        <v>57</v>
      </c>
      <c r="L750" s="81">
        <v>1</v>
      </c>
      <c r="M750" s="82" t="s">
        <v>127</v>
      </c>
      <c r="N750" s="83" t="s">
        <v>58</v>
      </c>
      <c r="O750" s="84" t="s">
        <v>58</v>
      </c>
      <c r="P750" s="85" t="s">
        <v>1273</v>
      </c>
      <c r="Q750" s="86" t="s">
        <v>1274</v>
      </c>
      <c r="R750" s="87" t="s">
        <v>61</v>
      </c>
      <c r="S750" s="88">
        <f>T750/1.2</f>
        <v>41.666666666666671</v>
      </c>
      <c r="T750" s="89">
        <v>50</v>
      </c>
      <c r="U750" s="90"/>
      <c r="V750" s="91"/>
      <c r="W750" s="92">
        <f>V750*S750</f>
        <v>0</v>
      </c>
      <c r="X750" s="93">
        <f>V750*T750</f>
        <v>0</v>
      </c>
      <c r="Y750" s="66"/>
      <c r="Z750" s="94"/>
      <c r="AA750" s="95"/>
      <c r="AB750" s="96"/>
      <c r="AC750" s="97"/>
    </row>
    <row r="751" spans="1:29" ht="15.75" customHeight="1" x14ac:dyDescent="0.2">
      <c r="A751" s="71" t="s">
        <v>48</v>
      </c>
      <c r="B751" s="72" t="s">
        <v>49</v>
      </c>
      <c r="C751" s="73" t="s">
        <v>92</v>
      </c>
      <c r="D751" s="74" t="s">
        <v>181</v>
      </c>
      <c r="E751" s="75" t="s">
        <v>284</v>
      </c>
      <c r="F751" s="76" t="s">
        <v>58</v>
      </c>
      <c r="G751" s="77" t="s">
        <v>285</v>
      </c>
      <c r="H751" s="78" t="s">
        <v>1794</v>
      </c>
      <c r="I751" s="75" t="s">
        <v>195</v>
      </c>
      <c r="J751" s="128">
        <v>2012</v>
      </c>
      <c r="K751" s="80" t="s">
        <v>148</v>
      </c>
      <c r="L751" s="81">
        <v>2</v>
      </c>
      <c r="M751" s="82" t="s">
        <v>127</v>
      </c>
      <c r="N751" s="83" t="s">
        <v>58</v>
      </c>
      <c r="O751" s="84" t="s">
        <v>58</v>
      </c>
      <c r="P751" s="85" t="s">
        <v>680</v>
      </c>
      <c r="Q751" s="86" t="s">
        <v>1795</v>
      </c>
      <c r="R751" s="87" t="s">
        <v>61</v>
      </c>
      <c r="S751" s="88">
        <f>T751/1.2</f>
        <v>70.833333333333343</v>
      </c>
      <c r="T751" s="89">
        <v>85</v>
      </c>
      <c r="U751" s="90"/>
      <c r="V751" s="91"/>
      <c r="W751" s="92">
        <f>V751*S751</f>
        <v>0</v>
      </c>
      <c r="X751" s="93">
        <f>V751*T751</f>
        <v>0</v>
      </c>
      <c r="Y751" s="66"/>
      <c r="Z751" s="94"/>
      <c r="AA751" s="95"/>
      <c r="AB751" s="96"/>
      <c r="AC751" s="97"/>
    </row>
    <row r="752" spans="1:29" ht="15.75" customHeight="1" x14ac:dyDescent="0.2">
      <c r="A752" s="71" t="s">
        <v>48</v>
      </c>
      <c r="B752" s="72" t="s">
        <v>49</v>
      </c>
      <c r="C752" s="73" t="s">
        <v>92</v>
      </c>
      <c r="D752" s="74" t="s">
        <v>181</v>
      </c>
      <c r="E752" s="75" t="s">
        <v>284</v>
      </c>
      <c r="F752" s="76" t="s">
        <v>58</v>
      </c>
      <c r="G752" s="77" t="s">
        <v>285</v>
      </c>
      <c r="H752" s="78" t="s">
        <v>1796</v>
      </c>
      <c r="I752" s="75" t="s">
        <v>195</v>
      </c>
      <c r="J752" s="128">
        <v>2016</v>
      </c>
      <c r="K752" s="80" t="s">
        <v>171</v>
      </c>
      <c r="L752" s="81">
        <v>2</v>
      </c>
      <c r="M752" s="82" t="s">
        <v>127</v>
      </c>
      <c r="N752" s="83" t="s">
        <v>58</v>
      </c>
      <c r="O752" s="84" t="s">
        <v>58</v>
      </c>
      <c r="P752" s="85" t="s">
        <v>1048</v>
      </c>
      <c r="Q752" s="86" t="s">
        <v>1797</v>
      </c>
      <c r="R752" s="87" t="s">
        <v>87</v>
      </c>
      <c r="S752" s="88">
        <f>T752/1.2</f>
        <v>45.833333333333336</v>
      </c>
      <c r="T752" s="89">
        <v>55</v>
      </c>
      <c r="U752" s="90"/>
      <c r="V752" s="91"/>
      <c r="W752" s="92">
        <f>V752*S752</f>
        <v>0</v>
      </c>
      <c r="X752" s="93">
        <f>V752*T752</f>
        <v>0</v>
      </c>
      <c r="Y752" s="66"/>
      <c r="Z752" s="94"/>
      <c r="AA752" s="95"/>
      <c r="AB752" s="96"/>
      <c r="AC752" s="97"/>
    </row>
    <row r="753" spans="1:29" ht="15.75" customHeight="1" x14ac:dyDescent="0.2">
      <c r="A753" s="71" t="s">
        <v>48</v>
      </c>
      <c r="B753" s="72" t="s">
        <v>49</v>
      </c>
      <c r="C753" s="73" t="s">
        <v>92</v>
      </c>
      <c r="D753" s="74" t="s">
        <v>181</v>
      </c>
      <c r="E753" s="75" t="s">
        <v>284</v>
      </c>
      <c r="F753" s="76" t="s">
        <v>58</v>
      </c>
      <c r="G753" s="77" t="s">
        <v>285</v>
      </c>
      <c r="H753" s="78" t="s">
        <v>286</v>
      </c>
      <c r="I753" s="75" t="s">
        <v>195</v>
      </c>
      <c r="J753" s="128">
        <v>2014</v>
      </c>
      <c r="K753" s="80" t="s">
        <v>57</v>
      </c>
      <c r="L753" s="81">
        <v>1</v>
      </c>
      <c r="M753" s="82" t="s">
        <v>127</v>
      </c>
      <c r="N753" s="83" t="s">
        <v>58</v>
      </c>
      <c r="O753" s="84" t="s">
        <v>58</v>
      </c>
      <c r="P753" s="85" t="s">
        <v>287</v>
      </c>
      <c r="Q753" s="86" t="s">
        <v>288</v>
      </c>
      <c r="R753" s="87" t="s">
        <v>87</v>
      </c>
      <c r="S753" s="88">
        <f>T753/1.2</f>
        <v>100</v>
      </c>
      <c r="T753" s="89">
        <v>120</v>
      </c>
      <c r="U753" s="90"/>
      <c r="V753" s="91"/>
      <c r="W753" s="92">
        <f>V753*S753</f>
        <v>0</v>
      </c>
      <c r="X753" s="93">
        <f>V753*T753</f>
        <v>0</v>
      </c>
      <c r="Y753" s="66"/>
      <c r="Z753" s="94"/>
      <c r="AA753" s="95"/>
      <c r="AB753" s="96"/>
      <c r="AC753" s="97"/>
    </row>
    <row r="754" spans="1:29" ht="15.75" customHeight="1" x14ac:dyDescent="0.2">
      <c r="A754" s="71" t="s">
        <v>48</v>
      </c>
      <c r="B754" s="72" t="s">
        <v>49</v>
      </c>
      <c r="C754" s="73" t="s">
        <v>92</v>
      </c>
      <c r="D754" s="74" t="s">
        <v>181</v>
      </c>
      <c r="E754" s="75" t="s">
        <v>284</v>
      </c>
      <c r="F754" s="76" t="s">
        <v>58</v>
      </c>
      <c r="G754" s="77" t="s">
        <v>1699</v>
      </c>
      <c r="H754" s="78" t="s">
        <v>2705</v>
      </c>
      <c r="I754" s="75" t="s">
        <v>195</v>
      </c>
      <c r="J754" s="128">
        <v>2014</v>
      </c>
      <c r="K754" s="80" t="s">
        <v>148</v>
      </c>
      <c r="L754" s="81">
        <v>7</v>
      </c>
      <c r="M754" s="82" t="s">
        <v>127</v>
      </c>
      <c r="N754" s="83" t="s">
        <v>58</v>
      </c>
      <c r="O754" s="84" t="s">
        <v>58</v>
      </c>
      <c r="P754" s="85" t="s">
        <v>2902</v>
      </c>
      <c r="Q754" s="86" t="s">
        <v>2903</v>
      </c>
      <c r="R754" s="87" t="s">
        <v>61</v>
      </c>
      <c r="S754" s="88">
        <f>T754/1.2</f>
        <v>33.333333333333336</v>
      </c>
      <c r="T754" s="89">
        <v>40</v>
      </c>
      <c r="U754" s="90"/>
      <c r="V754" s="91"/>
      <c r="W754" s="92">
        <f>V754*S754</f>
        <v>0</v>
      </c>
      <c r="X754" s="93">
        <f>V754*T754</f>
        <v>0</v>
      </c>
      <c r="Y754" s="66"/>
      <c r="Z754" s="94"/>
      <c r="AA754" s="95"/>
      <c r="AB754" s="96"/>
      <c r="AC754" s="97"/>
    </row>
    <row r="755" spans="1:29" ht="15.75" customHeight="1" x14ac:dyDescent="0.2">
      <c r="A755" s="71" t="s">
        <v>48</v>
      </c>
      <c r="B755" s="72" t="s">
        <v>49</v>
      </c>
      <c r="C755" s="73" t="s">
        <v>92</v>
      </c>
      <c r="D755" s="74" t="s">
        <v>181</v>
      </c>
      <c r="E755" s="75" t="s">
        <v>284</v>
      </c>
      <c r="F755" s="76" t="s">
        <v>58</v>
      </c>
      <c r="G755" s="77" t="s">
        <v>1699</v>
      </c>
      <c r="H755" s="78" t="s">
        <v>2705</v>
      </c>
      <c r="I755" s="75" t="s">
        <v>195</v>
      </c>
      <c r="J755" s="128">
        <v>2015</v>
      </c>
      <c r="K755" s="80" t="s">
        <v>148</v>
      </c>
      <c r="L755" s="81">
        <v>6</v>
      </c>
      <c r="M755" s="82" t="s">
        <v>127</v>
      </c>
      <c r="N755" s="83" t="s">
        <v>58</v>
      </c>
      <c r="O755" s="84" t="s">
        <v>58</v>
      </c>
      <c r="P755" s="85" t="s">
        <v>1719</v>
      </c>
      <c r="Q755" s="86" t="s">
        <v>2706</v>
      </c>
      <c r="R755" s="87" t="s">
        <v>61</v>
      </c>
      <c r="S755" s="88">
        <f>T755/1.2</f>
        <v>37.5</v>
      </c>
      <c r="T755" s="89">
        <v>45</v>
      </c>
      <c r="U755" s="90"/>
      <c r="V755" s="91"/>
      <c r="W755" s="92">
        <f>V755*S755</f>
        <v>0</v>
      </c>
      <c r="X755" s="93">
        <f>V755*T755</f>
        <v>0</v>
      </c>
      <c r="Y755" s="66"/>
      <c r="Z755" s="94"/>
      <c r="AA755" s="95"/>
      <c r="AB755" s="96"/>
      <c r="AC755" s="97"/>
    </row>
    <row r="756" spans="1:29" ht="15.75" customHeight="1" x14ac:dyDescent="0.2">
      <c r="A756" s="71" t="s">
        <v>48</v>
      </c>
      <c r="B756" s="72" t="s">
        <v>49</v>
      </c>
      <c r="C756" s="73" t="s">
        <v>92</v>
      </c>
      <c r="D756" s="74" t="s">
        <v>181</v>
      </c>
      <c r="E756" s="75" t="s">
        <v>284</v>
      </c>
      <c r="F756" s="76" t="s">
        <v>58</v>
      </c>
      <c r="G756" s="77" t="s">
        <v>1699</v>
      </c>
      <c r="H756" s="78" t="s">
        <v>1700</v>
      </c>
      <c r="I756" s="75" t="s">
        <v>195</v>
      </c>
      <c r="J756" s="128">
        <v>2015</v>
      </c>
      <c r="K756" s="80" t="s">
        <v>148</v>
      </c>
      <c r="L756" s="81">
        <v>2</v>
      </c>
      <c r="M756" s="82" t="s">
        <v>127</v>
      </c>
      <c r="N756" s="83" t="s">
        <v>58</v>
      </c>
      <c r="O756" s="84" t="s">
        <v>58</v>
      </c>
      <c r="P756" s="85" t="s">
        <v>1701</v>
      </c>
      <c r="Q756" s="86" t="s">
        <v>1702</v>
      </c>
      <c r="R756" s="87" t="s">
        <v>61</v>
      </c>
      <c r="S756" s="88">
        <f>T756/1.2</f>
        <v>25</v>
      </c>
      <c r="T756" s="89">
        <v>30</v>
      </c>
      <c r="U756" s="90"/>
      <c r="V756" s="91"/>
      <c r="W756" s="92">
        <f>V756*S756</f>
        <v>0</v>
      </c>
      <c r="X756" s="93">
        <f>V756*T756</f>
        <v>0</v>
      </c>
      <c r="Y756" s="66"/>
      <c r="Z756" s="94"/>
      <c r="AA756" s="95"/>
      <c r="AB756" s="96"/>
      <c r="AC756" s="97"/>
    </row>
    <row r="757" spans="1:29" ht="15.75" customHeight="1" x14ac:dyDescent="0.2">
      <c r="A757" s="71" t="s">
        <v>48</v>
      </c>
      <c r="B757" s="72" t="s">
        <v>49</v>
      </c>
      <c r="C757" s="73" t="s">
        <v>92</v>
      </c>
      <c r="D757" s="74" t="s">
        <v>181</v>
      </c>
      <c r="E757" s="75" t="s">
        <v>284</v>
      </c>
      <c r="F757" s="76" t="s">
        <v>58</v>
      </c>
      <c r="G757" s="77" t="s">
        <v>1699</v>
      </c>
      <c r="H757" s="78" t="s">
        <v>1700</v>
      </c>
      <c r="I757" s="75" t="s">
        <v>195</v>
      </c>
      <c r="J757" s="128">
        <v>2015</v>
      </c>
      <c r="K757" s="80" t="s">
        <v>148</v>
      </c>
      <c r="L757" s="81">
        <v>9</v>
      </c>
      <c r="M757" s="82" t="s">
        <v>127</v>
      </c>
      <c r="N757" s="83" t="s">
        <v>58</v>
      </c>
      <c r="O757" s="84" t="s">
        <v>58</v>
      </c>
      <c r="P757" s="85" t="s">
        <v>2176</v>
      </c>
      <c r="Q757" s="86" t="s">
        <v>3025</v>
      </c>
      <c r="R757" s="87" t="s">
        <v>61</v>
      </c>
      <c r="S757" s="88">
        <f>T757/1.2</f>
        <v>25</v>
      </c>
      <c r="T757" s="89">
        <v>30</v>
      </c>
      <c r="U757" s="90"/>
      <c r="V757" s="91"/>
      <c r="W757" s="92">
        <f>V757*S757</f>
        <v>0</v>
      </c>
      <c r="X757" s="93">
        <f>V757*T757</f>
        <v>0</v>
      </c>
      <c r="Y757" s="66"/>
      <c r="Z757" s="94"/>
      <c r="AA757" s="95"/>
      <c r="AB757" s="96"/>
      <c r="AC757" s="97"/>
    </row>
    <row r="758" spans="1:29" ht="15.75" customHeight="1" x14ac:dyDescent="0.2">
      <c r="A758" s="71" t="s">
        <v>48</v>
      </c>
      <c r="B758" s="72" t="s">
        <v>49</v>
      </c>
      <c r="C758" s="73" t="s">
        <v>92</v>
      </c>
      <c r="D758" s="74" t="s">
        <v>181</v>
      </c>
      <c r="E758" s="75" t="s">
        <v>284</v>
      </c>
      <c r="F758" s="76" t="s">
        <v>58</v>
      </c>
      <c r="G758" s="77" t="s">
        <v>553</v>
      </c>
      <c r="H758" s="78" t="s">
        <v>554</v>
      </c>
      <c r="I758" s="75" t="s">
        <v>195</v>
      </c>
      <c r="J758" s="128">
        <v>2010</v>
      </c>
      <c r="K758" s="80" t="s">
        <v>57</v>
      </c>
      <c r="L758" s="81">
        <v>1</v>
      </c>
      <c r="M758" s="82" t="s">
        <v>127</v>
      </c>
      <c r="N758" s="83" t="s">
        <v>58</v>
      </c>
      <c r="O758" s="84" t="s">
        <v>58</v>
      </c>
      <c r="P758" s="85" t="s">
        <v>555</v>
      </c>
      <c r="Q758" s="86" t="s">
        <v>556</v>
      </c>
      <c r="R758" s="87" t="s">
        <v>61</v>
      </c>
      <c r="S758" s="88">
        <f>T758/1.2</f>
        <v>25</v>
      </c>
      <c r="T758" s="89">
        <v>30</v>
      </c>
      <c r="U758" s="90"/>
      <c r="V758" s="91"/>
      <c r="W758" s="92">
        <f>V758*S758</f>
        <v>0</v>
      </c>
      <c r="X758" s="93">
        <f>V758*T758</f>
        <v>0</v>
      </c>
      <c r="Y758" s="66"/>
      <c r="Z758" s="94"/>
      <c r="AA758" s="95"/>
      <c r="AB758" s="96"/>
      <c r="AC758" s="97"/>
    </row>
    <row r="759" spans="1:29" ht="15.75" customHeight="1" x14ac:dyDescent="0.2">
      <c r="A759" s="71" t="s">
        <v>48</v>
      </c>
      <c r="B759" s="72" t="s">
        <v>49</v>
      </c>
      <c r="C759" s="73" t="s">
        <v>92</v>
      </c>
      <c r="D759" s="74" t="s">
        <v>181</v>
      </c>
      <c r="E759" s="75" t="s">
        <v>284</v>
      </c>
      <c r="F759" s="76" t="s">
        <v>58</v>
      </c>
      <c r="G759" s="77" t="s">
        <v>553</v>
      </c>
      <c r="H759" s="78" t="s">
        <v>554</v>
      </c>
      <c r="I759" s="75" t="s">
        <v>195</v>
      </c>
      <c r="J759" s="128">
        <v>2010</v>
      </c>
      <c r="K759" s="80" t="s">
        <v>57</v>
      </c>
      <c r="L759" s="81">
        <v>7</v>
      </c>
      <c r="M759" s="82" t="s">
        <v>127</v>
      </c>
      <c r="N759" s="83" t="s">
        <v>58</v>
      </c>
      <c r="O759" s="84" t="s">
        <v>58</v>
      </c>
      <c r="P759" s="85" t="s">
        <v>346</v>
      </c>
      <c r="Q759" s="86" t="s">
        <v>2904</v>
      </c>
      <c r="R759" s="87" t="s">
        <v>61</v>
      </c>
      <c r="S759" s="88">
        <f>T759/1.2</f>
        <v>25</v>
      </c>
      <c r="T759" s="89">
        <v>30</v>
      </c>
      <c r="U759" s="90"/>
      <c r="V759" s="91"/>
      <c r="W759" s="92">
        <f>V759*S759</f>
        <v>0</v>
      </c>
      <c r="X759" s="93">
        <f>V759*T759</f>
        <v>0</v>
      </c>
      <c r="Y759" s="66"/>
      <c r="Z759" s="94"/>
      <c r="AA759" s="95"/>
      <c r="AB759" s="96"/>
      <c r="AC759" s="97"/>
    </row>
    <row r="760" spans="1:29" ht="15.75" customHeight="1" x14ac:dyDescent="0.2">
      <c r="A760" s="71" t="s">
        <v>48</v>
      </c>
      <c r="B760" s="72" t="s">
        <v>49</v>
      </c>
      <c r="C760" s="73" t="s">
        <v>92</v>
      </c>
      <c r="D760" s="74" t="s">
        <v>181</v>
      </c>
      <c r="E760" s="75" t="s">
        <v>284</v>
      </c>
      <c r="F760" s="76" t="s">
        <v>58</v>
      </c>
      <c r="G760" s="77" t="s">
        <v>553</v>
      </c>
      <c r="H760" s="78" t="s">
        <v>2175</v>
      </c>
      <c r="I760" s="75" t="s">
        <v>195</v>
      </c>
      <c r="J760" s="128">
        <v>2010</v>
      </c>
      <c r="K760" s="80" t="s">
        <v>148</v>
      </c>
      <c r="L760" s="81">
        <v>3</v>
      </c>
      <c r="M760" s="82" t="s">
        <v>127</v>
      </c>
      <c r="N760" s="83" t="s">
        <v>58</v>
      </c>
      <c r="O760" s="84" t="s">
        <v>58</v>
      </c>
      <c r="P760" s="85" t="s">
        <v>2176</v>
      </c>
      <c r="Q760" s="86" t="s">
        <v>2177</v>
      </c>
      <c r="R760" s="87" t="s">
        <v>61</v>
      </c>
      <c r="S760" s="88">
        <f>T760/1.2</f>
        <v>25</v>
      </c>
      <c r="T760" s="89">
        <v>30</v>
      </c>
      <c r="U760" s="90"/>
      <c r="V760" s="91"/>
      <c r="W760" s="92">
        <f>V760*S760</f>
        <v>0</v>
      </c>
      <c r="X760" s="93">
        <f>V760*T760</f>
        <v>0</v>
      </c>
      <c r="Y760" s="66"/>
      <c r="Z760" s="94"/>
      <c r="AA760" s="95"/>
      <c r="AB760" s="96"/>
      <c r="AC760" s="97"/>
    </row>
    <row r="761" spans="1:29" ht="15.75" customHeight="1" x14ac:dyDescent="0.2">
      <c r="A761" s="71" t="s">
        <v>48</v>
      </c>
      <c r="B761" s="72" t="s">
        <v>49</v>
      </c>
      <c r="C761" s="73" t="s">
        <v>92</v>
      </c>
      <c r="D761" s="74" t="s">
        <v>181</v>
      </c>
      <c r="E761" s="75" t="s">
        <v>284</v>
      </c>
      <c r="F761" s="76" t="s">
        <v>58</v>
      </c>
      <c r="G761" s="77" t="s">
        <v>553</v>
      </c>
      <c r="H761" s="78" t="s">
        <v>3110</v>
      </c>
      <c r="I761" s="75" t="s">
        <v>195</v>
      </c>
      <c r="J761" s="128">
        <v>2010</v>
      </c>
      <c r="K761" s="80" t="s">
        <v>57</v>
      </c>
      <c r="L761" s="81">
        <v>11</v>
      </c>
      <c r="M761" s="82" t="s">
        <v>127</v>
      </c>
      <c r="N761" s="83" t="s">
        <v>58</v>
      </c>
      <c r="O761" s="84" t="s">
        <v>58</v>
      </c>
      <c r="P761" s="85" t="s">
        <v>3111</v>
      </c>
      <c r="Q761" s="86" t="s">
        <v>3112</v>
      </c>
      <c r="R761" s="87" t="s">
        <v>61</v>
      </c>
      <c r="S761" s="88">
        <f>T761/1.2</f>
        <v>25</v>
      </c>
      <c r="T761" s="89">
        <v>30</v>
      </c>
      <c r="U761" s="90"/>
      <c r="V761" s="91"/>
      <c r="W761" s="92">
        <f>V761*S761</f>
        <v>0</v>
      </c>
      <c r="X761" s="93">
        <f>V761*T761</f>
        <v>0</v>
      </c>
      <c r="Y761" s="66"/>
      <c r="Z761" s="94"/>
      <c r="AA761" s="95"/>
      <c r="AB761" s="96"/>
      <c r="AC761" s="97"/>
    </row>
    <row r="762" spans="1:29" ht="15.75" customHeight="1" x14ac:dyDescent="0.2">
      <c r="A762" s="71" t="s">
        <v>48</v>
      </c>
      <c r="B762" s="72" t="s">
        <v>49</v>
      </c>
      <c r="C762" s="73" t="s">
        <v>92</v>
      </c>
      <c r="D762" s="74" t="s">
        <v>181</v>
      </c>
      <c r="E762" s="75" t="s">
        <v>284</v>
      </c>
      <c r="F762" s="76" t="s">
        <v>58</v>
      </c>
      <c r="G762" s="77" t="s">
        <v>775</v>
      </c>
      <c r="H762" s="78" t="s">
        <v>2589</v>
      </c>
      <c r="I762" s="75" t="s">
        <v>195</v>
      </c>
      <c r="J762" s="128">
        <v>2016</v>
      </c>
      <c r="K762" s="80" t="s">
        <v>57</v>
      </c>
      <c r="L762" s="81">
        <v>5</v>
      </c>
      <c r="M762" s="82" t="s">
        <v>127</v>
      </c>
      <c r="N762" s="83" t="s">
        <v>58</v>
      </c>
      <c r="O762" s="84" t="s">
        <v>58</v>
      </c>
      <c r="P762" s="85" t="s">
        <v>636</v>
      </c>
      <c r="Q762" s="86" t="s">
        <v>2590</v>
      </c>
      <c r="R762" s="87" t="s">
        <v>87</v>
      </c>
      <c r="S762" s="88">
        <f>T762/1.2</f>
        <v>30</v>
      </c>
      <c r="T762" s="89">
        <v>36</v>
      </c>
      <c r="U762" s="90"/>
      <c r="V762" s="91"/>
      <c r="W762" s="92">
        <f>V762*S762</f>
        <v>0</v>
      </c>
      <c r="X762" s="93">
        <f>V762*T762</f>
        <v>0</v>
      </c>
      <c r="Y762" s="66"/>
      <c r="Z762" s="94"/>
      <c r="AA762" s="95"/>
      <c r="AB762" s="96"/>
      <c r="AC762" s="97"/>
    </row>
    <row r="763" spans="1:29" ht="15.75" customHeight="1" x14ac:dyDescent="0.2">
      <c r="A763" s="71" t="s">
        <v>48</v>
      </c>
      <c r="B763" s="72" t="s">
        <v>49</v>
      </c>
      <c r="C763" s="73" t="s">
        <v>92</v>
      </c>
      <c r="D763" s="74" t="s">
        <v>181</v>
      </c>
      <c r="E763" s="75" t="s">
        <v>284</v>
      </c>
      <c r="F763" s="76" t="s">
        <v>58</v>
      </c>
      <c r="G763" s="77" t="s">
        <v>775</v>
      </c>
      <c r="H763" s="78" t="s">
        <v>2586</v>
      </c>
      <c r="I763" s="75" t="s">
        <v>195</v>
      </c>
      <c r="J763" s="128">
        <v>2015</v>
      </c>
      <c r="K763" s="80" t="s">
        <v>57</v>
      </c>
      <c r="L763" s="81">
        <v>5</v>
      </c>
      <c r="M763" s="82" t="s">
        <v>127</v>
      </c>
      <c r="N763" s="83" t="s">
        <v>58</v>
      </c>
      <c r="O763" s="84" t="s">
        <v>58</v>
      </c>
      <c r="P763" s="85" t="s">
        <v>2587</v>
      </c>
      <c r="Q763" s="86" t="s">
        <v>2588</v>
      </c>
      <c r="R763" s="87" t="s">
        <v>87</v>
      </c>
      <c r="S763" s="88">
        <f>T763/1.2</f>
        <v>70.833333333333343</v>
      </c>
      <c r="T763" s="89">
        <v>85</v>
      </c>
      <c r="U763" s="90"/>
      <c r="V763" s="91"/>
      <c r="W763" s="92">
        <f>V763*S763</f>
        <v>0</v>
      </c>
      <c r="X763" s="93">
        <f>V763*T763</f>
        <v>0</v>
      </c>
      <c r="Y763" s="66"/>
      <c r="Z763" s="94"/>
      <c r="AA763" s="95"/>
      <c r="AB763" s="96"/>
      <c r="AC763" s="97"/>
    </row>
    <row r="764" spans="1:29" ht="15.75" customHeight="1" x14ac:dyDescent="0.2">
      <c r="A764" s="71" t="s">
        <v>48</v>
      </c>
      <c r="B764" s="72" t="s">
        <v>49</v>
      </c>
      <c r="C764" s="73" t="s">
        <v>92</v>
      </c>
      <c r="D764" s="74" t="s">
        <v>181</v>
      </c>
      <c r="E764" s="75" t="s">
        <v>284</v>
      </c>
      <c r="F764" s="76" t="s">
        <v>58</v>
      </c>
      <c r="G764" s="77" t="s">
        <v>775</v>
      </c>
      <c r="H764" s="78" t="s">
        <v>2586</v>
      </c>
      <c r="I764" s="75" t="s">
        <v>195</v>
      </c>
      <c r="J764" s="128">
        <v>2015</v>
      </c>
      <c r="K764" s="80" t="s">
        <v>57</v>
      </c>
      <c r="L764" s="81">
        <v>12</v>
      </c>
      <c r="M764" s="82" t="s">
        <v>127</v>
      </c>
      <c r="N764" s="83" t="s">
        <v>58</v>
      </c>
      <c r="O764" s="84" t="s">
        <v>58</v>
      </c>
      <c r="P764" s="85" t="s">
        <v>3152</v>
      </c>
      <c r="Q764" s="86" t="s">
        <v>3153</v>
      </c>
      <c r="R764" s="87" t="s">
        <v>87</v>
      </c>
      <c r="S764" s="88">
        <f>T764/1.2</f>
        <v>70.833333333333343</v>
      </c>
      <c r="T764" s="89">
        <v>85</v>
      </c>
      <c r="U764" s="90"/>
      <c r="V764" s="91"/>
      <c r="W764" s="92">
        <f>V764*S764</f>
        <v>0</v>
      </c>
      <c r="X764" s="93">
        <f>V764*T764</f>
        <v>0</v>
      </c>
      <c r="Y764" s="66"/>
      <c r="Z764" s="94"/>
      <c r="AA764" s="95"/>
      <c r="AB764" s="96"/>
      <c r="AC764" s="97"/>
    </row>
    <row r="765" spans="1:29" ht="15.75" customHeight="1" x14ac:dyDescent="0.2">
      <c r="A765" s="71" t="s">
        <v>48</v>
      </c>
      <c r="B765" s="72" t="s">
        <v>49</v>
      </c>
      <c r="C765" s="73" t="s">
        <v>92</v>
      </c>
      <c r="D765" s="74" t="s">
        <v>181</v>
      </c>
      <c r="E765" s="75" t="s">
        <v>284</v>
      </c>
      <c r="F765" s="76" t="s">
        <v>58</v>
      </c>
      <c r="G765" s="77" t="s">
        <v>775</v>
      </c>
      <c r="H765" s="78" t="s">
        <v>2586</v>
      </c>
      <c r="I765" s="75" t="s">
        <v>195</v>
      </c>
      <c r="J765" s="128">
        <v>2015</v>
      </c>
      <c r="K765" s="80" t="s">
        <v>57</v>
      </c>
      <c r="L765" s="81">
        <v>12</v>
      </c>
      <c r="M765" s="82" t="s">
        <v>127</v>
      </c>
      <c r="N765" s="83" t="s">
        <v>58</v>
      </c>
      <c r="O765" s="84" t="s">
        <v>58</v>
      </c>
      <c r="P765" s="85" t="s">
        <v>3154</v>
      </c>
      <c r="Q765" s="86" t="s">
        <v>3155</v>
      </c>
      <c r="R765" s="87" t="s">
        <v>87</v>
      </c>
      <c r="S765" s="88">
        <f>T765/1.2</f>
        <v>70.833333333333343</v>
      </c>
      <c r="T765" s="89">
        <v>85</v>
      </c>
      <c r="U765" s="90"/>
      <c r="V765" s="91"/>
      <c r="W765" s="92">
        <f>V765*S765</f>
        <v>0</v>
      </c>
      <c r="X765" s="93">
        <f>V765*T765</f>
        <v>0</v>
      </c>
      <c r="Y765" s="66"/>
      <c r="Z765" s="94"/>
      <c r="AA765" s="95"/>
      <c r="AB765" s="96"/>
      <c r="AC765" s="97"/>
    </row>
    <row r="766" spans="1:29" ht="15.75" customHeight="1" x14ac:dyDescent="0.2">
      <c r="A766" s="71" t="s">
        <v>48</v>
      </c>
      <c r="B766" s="72" t="s">
        <v>49</v>
      </c>
      <c r="C766" s="73" t="s">
        <v>92</v>
      </c>
      <c r="D766" s="74" t="s">
        <v>181</v>
      </c>
      <c r="E766" s="75" t="s">
        <v>284</v>
      </c>
      <c r="F766" s="76" t="s">
        <v>58</v>
      </c>
      <c r="G766" s="77" t="s">
        <v>775</v>
      </c>
      <c r="H766" s="78" t="s">
        <v>3147</v>
      </c>
      <c r="I766" s="75" t="s">
        <v>195</v>
      </c>
      <c r="J766" s="128">
        <v>2015</v>
      </c>
      <c r="K766" s="80" t="s">
        <v>57</v>
      </c>
      <c r="L766" s="81">
        <v>12</v>
      </c>
      <c r="M766" s="82" t="s">
        <v>127</v>
      </c>
      <c r="N766" s="83" t="s">
        <v>58</v>
      </c>
      <c r="O766" s="84" t="s">
        <v>58</v>
      </c>
      <c r="P766" s="85" t="s">
        <v>3148</v>
      </c>
      <c r="Q766" s="86" t="s">
        <v>3149</v>
      </c>
      <c r="R766" s="87" t="s">
        <v>87</v>
      </c>
      <c r="S766" s="88">
        <f>T766/1.2</f>
        <v>45.833333333333336</v>
      </c>
      <c r="T766" s="89">
        <v>55</v>
      </c>
      <c r="U766" s="90"/>
      <c r="V766" s="91"/>
      <c r="W766" s="92">
        <f>V766*S766</f>
        <v>0</v>
      </c>
      <c r="X766" s="93">
        <f>V766*T766</f>
        <v>0</v>
      </c>
      <c r="Y766" s="66"/>
      <c r="Z766" s="94"/>
      <c r="AA766" s="95"/>
      <c r="AB766" s="96"/>
      <c r="AC766" s="97"/>
    </row>
    <row r="767" spans="1:29" ht="15.75" customHeight="1" x14ac:dyDescent="0.2">
      <c r="A767" s="71" t="s">
        <v>48</v>
      </c>
      <c r="B767" s="72" t="s">
        <v>49</v>
      </c>
      <c r="C767" s="73" t="s">
        <v>92</v>
      </c>
      <c r="D767" s="74" t="s">
        <v>181</v>
      </c>
      <c r="E767" s="75" t="s">
        <v>284</v>
      </c>
      <c r="F767" s="76" t="s">
        <v>58</v>
      </c>
      <c r="G767" s="77" t="s">
        <v>775</v>
      </c>
      <c r="H767" s="78" t="s">
        <v>3147</v>
      </c>
      <c r="I767" s="75" t="s">
        <v>195</v>
      </c>
      <c r="J767" s="128">
        <v>2015</v>
      </c>
      <c r="K767" s="80" t="s">
        <v>57</v>
      </c>
      <c r="L767" s="81">
        <v>12</v>
      </c>
      <c r="M767" s="82" t="s">
        <v>127</v>
      </c>
      <c r="N767" s="83" t="s">
        <v>58</v>
      </c>
      <c r="O767" s="84" t="s">
        <v>58</v>
      </c>
      <c r="P767" s="85" t="s">
        <v>3150</v>
      </c>
      <c r="Q767" s="86" t="s">
        <v>3151</v>
      </c>
      <c r="R767" s="87" t="s">
        <v>87</v>
      </c>
      <c r="S767" s="88">
        <f>T767/1.2</f>
        <v>45.833333333333336</v>
      </c>
      <c r="T767" s="89">
        <v>55</v>
      </c>
      <c r="U767" s="90"/>
      <c r="V767" s="91"/>
      <c r="W767" s="92">
        <f>V767*S767</f>
        <v>0</v>
      </c>
      <c r="X767" s="93">
        <f>V767*T767</f>
        <v>0</v>
      </c>
      <c r="Y767" s="66"/>
      <c r="Z767" s="94"/>
      <c r="AA767" s="95"/>
      <c r="AB767" s="96"/>
      <c r="AC767" s="97"/>
    </row>
    <row r="768" spans="1:29" ht="15.75" customHeight="1" x14ac:dyDescent="0.2">
      <c r="A768" s="71" t="s">
        <v>48</v>
      </c>
      <c r="B768" s="72" t="s">
        <v>49</v>
      </c>
      <c r="C768" s="73" t="s">
        <v>92</v>
      </c>
      <c r="D768" s="74" t="s">
        <v>181</v>
      </c>
      <c r="E768" s="75" t="s">
        <v>284</v>
      </c>
      <c r="F768" s="76" t="s">
        <v>58</v>
      </c>
      <c r="G768" s="77" t="s">
        <v>775</v>
      </c>
      <c r="H768" s="78" t="s">
        <v>3318</v>
      </c>
      <c r="I768" s="75" t="s">
        <v>195</v>
      </c>
      <c r="J768" s="128">
        <v>2015</v>
      </c>
      <c r="K768" s="80" t="s">
        <v>148</v>
      </c>
      <c r="L768" s="81">
        <v>18</v>
      </c>
      <c r="M768" s="82" t="s">
        <v>127</v>
      </c>
      <c r="N768" s="83" t="s">
        <v>58</v>
      </c>
      <c r="O768" s="84" t="s">
        <v>58</v>
      </c>
      <c r="P768" s="85" t="s">
        <v>3180</v>
      </c>
      <c r="Q768" s="86" t="s">
        <v>3319</v>
      </c>
      <c r="R768" s="87" t="s">
        <v>87</v>
      </c>
      <c r="S768" s="88">
        <f>T768/1.2</f>
        <v>50</v>
      </c>
      <c r="T768" s="89">
        <v>60</v>
      </c>
      <c r="U768" s="90"/>
      <c r="V768" s="91"/>
      <c r="W768" s="92">
        <f>V768*S768</f>
        <v>0</v>
      </c>
      <c r="X768" s="93">
        <f>V768*T768</f>
        <v>0</v>
      </c>
      <c r="Y768" s="66"/>
      <c r="Z768" s="94"/>
      <c r="AA768" s="95"/>
      <c r="AB768" s="96"/>
      <c r="AC768" s="97"/>
    </row>
    <row r="769" spans="1:29" ht="15.75" customHeight="1" x14ac:dyDescent="0.2">
      <c r="A769" s="71" t="s">
        <v>48</v>
      </c>
      <c r="B769" s="72" t="s">
        <v>49</v>
      </c>
      <c r="C769" s="73" t="s">
        <v>92</v>
      </c>
      <c r="D769" s="74" t="s">
        <v>181</v>
      </c>
      <c r="E769" s="75" t="s">
        <v>284</v>
      </c>
      <c r="F769" s="76" t="s">
        <v>58</v>
      </c>
      <c r="G769" s="77" t="s">
        <v>775</v>
      </c>
      <c r="H769" s="78" t="s">
        <v>3026</v>
      </c>
      <c r="I769" s="75" t="s">
        <v>195</v>
      </c>
      <c r="J769" s="128">
        <v>2014</v>
      </c>
      <c r="K769" s="80" t="s">
        <v>57</v>
      </c>
      <c r="L769" s="81">
        <v>9</v>
      </c>
      <c r="M769" s="82" t="s">
        <v>127</v>
      </c>
      <c r="N769" s="83" t="s">
        <v>58</v>
      </c>
      <c r="O769" s="84" t="s">
        <v>58</v>
      </c>
      <c r="P769" s="85" t="s">
        <v>539</v>
      </c>
      <c r="Q769" s="86" t="s">
        <v>3027</v>
      </c>
      <c r="R769" s="87" t="s">
        <v>61</v>
      </c>
      <c r="S769" s="88">
        <f>T769/1.2</f>
        <v>41.666666666666671</v>
      </c>
      <c r="T769" s="89">
        <v>50</v>
      </c>
      <c r="U769" s="90"/>
      <c r="V769" s="91"/>
      <c r="W769" s="92">
        <f>V769*S769</f>
        <v>0</v>
      </c>
      <c r="X769" s="93">
        <f>V769*T769</f>
        <v>0</v>
      </c>
      <c r="Y769" s="66"/>
      <c r="Z769" s="94"/>
      <c r="AA769" s="95"/>
      <c r="AB769" s="96"/>
      <c r="AC769" s="97"/>
    </row>
    <row r="770" spans="1:29" ht="15.75" customHeight="1" x14ac:dyDescent="0.2">
      <c r="A770" s="71" t="s">
        <v>48</v>
      </c>
      <c r="B770" s="72" t="s">
        <v>49</v>
      </c>
      <c r="C770" s="73" t="s">
        <v>92</v>
      </c>
      <c r="D770" s="74" t="s">
        <v>181</v>
      </c>
      <c r="E770" s="75" t="s">
        <v>284</v>
      </c>
      <c r="F770" s="76" t="s">
        <v>58</v>
      </c>
      <c r="G770" s="77" t="s">
        <v>775</v>
      </c>
      <c r="H770" s="78" t="s">
        <v>3026</v>
      </c>
      <c r="I770" s="75" t="s">
        <v>195</v>
      </c>
      <c r="J770" s="128">
        <v>2014</v>
      </c>
      <c r="K770" s="80" t="s">
        <v>57</v>
      </c>
      <c r="L770" s="81">
        <v>10</v>
      </c>
      <c r="M770" s="82" t="s">
        <v>127</v>
      </c>
      <c r="N770" s="83" t="s">
        <v>58</v>
      </c>
      <c r="O770" s="84" t="s">
        <v>58</v>
      </c>
      <c r="P770" s="85" t="s">
        <v>537</v>
      </c>
      <c r="Q770" s="86" t="s">
        <v>3065</v>
      </c>
      <c r="R770" s="87" t="s">
        <v>61</v>
      </c>
      <c r="S770" s="88">
        <f>T770/1.2</f>
        <v>41.666666666666671</v>
      </c>
      <c r="T770" s="89">
        <v>50</v>
      </c>
      <c r="U770" s="90"/>
      <c r="V770" s="91"/>
      <c r="W770" s="92">
        <f>V770*S770</f>
        <v>0</v>
      </c>
      <c r="X770" s="93">
        <f>V770*T770</f>
        <v>0</v>
      </c>
      <c r="Y770" s="66"/>
      <c r="Z770" s="94"/>
      <c r="AA770" s="95"/>
      <c r="AB770" s="96"/>
      <c r="AC770" s="97"/>
    </row>
    <row r="771" spans="1:29" ht="15.75" customHeight="1" x14ac:dyDescent="0.2">
      <c r="A771" s="71" t="s">
        <v>48</v>
      </c>
      <c r="B771" s="72" t="s">
        <v>49</v>
      </c>
      <c r="C771" s="73" t="s">
        <v>92</v>
      </c>
      <c r="D771" s="74" t="s">
        <v>181</v>
      </c>
      <c r="E771" s="75" t="s">
        <v>284</v>
      </c>
      <c r="F771" s="76" t="s">
        <v>58</v>
      </c>
      <c r="G771" s="77" t="s">
        <v>775</v>
      </c>
      <c r="H771" s="78" t="s">
        <v>776</v>
      </c>
      <c r="I771" s="75" t="s">
        <v>195</v>
      </c>
      <c r="J771" s="128">
        <v>1997</v>
      </c>
      <c r="K771" s="80" t="s">
        <v>148</v>
      </c>
      <c r="L771" s="81">
        <v>1</v>
      </c>
      <c r="M771" s="82" t="s">
        <v>203</v>
      </c>
      <c r="N771" s="83" t="s">
        <v>58</v>
      </c>
      <c r="O771" s="84" t="s">
        <v>58</v>
      </c>
      <c r="P771" s="85" t="s">
        <v>459</v>
      </c>
      <c r="Q771" s="86" t="s">
        <v>777</v>
      </c>
      <c r="R771" s="87" t="s">
        <v>87</v>
      </c>
      <c r="S771" s="88">
        <f>T771/1.2</f>
        <v>150</v>
      </c>
      <c r="T771" s="89">
        <v>180</v>
      </c>
      <c r="U771" s="90"/>
      <c r="V771" s="91"/>
      <c r="W771" s="92">
        <f>V771*S771</f>
        <v>0</v>
      </c>
      <c r="X771" s="93">
        <f>V771*T771</f>
        <v>0</v>
      </c>
      <c r="Y771" s="66"/>
      <c r="Z771" s="94"/>
      <c r="AA771" s="95"/>
      <c r="AB771" s="96"/>
      <c r="AC771" s="97"/>
    </row>
    <row r="772" spans="1:29" ht="15.75" customHeight="1" x14ac:dyDescent="0.2">
      <c r="A772" s="71" t="s">
        <v>48</v>
      </c>
      <c r="B772" s="72" t="s">
        <v>49</v>
      </c>
      <c r="C772" s="73" t="s">
        <v>50</v>
      </c>
      <c r="D772" s="74" t="s">
        <v>181</v>
      </c>
      <c r="E772" s="75" t="s">
        <v>284</v>
      </c>
      <c r="F772" s="76" t="s">
        <v>58</v>
      </c>
      <c r="G772" s="77" t="s">
        <v>1670</v>
      </c>
      <c r="H772" s="78" t="s">
        <v>1671</v>
      </c>
      <c r="I772" s="75" t="s">
        <v>195</v>
      </c>
      <c r="J772" s="128">
        <v>2015</v>
      </c>
      <c r="K772" s="80" t="s">
        <v>148</v>
      </c>
      <c r="L772" s="81">
        <v>2</v>
      </c>
      <c r="M772" s="82" t="s">
        <v>127</v>
      </c>
      <c r="N772" s="83" t="s">
        <v>58</v>
      </c>
      <c r="O772" s="84" t="s">
        <v>58</v>
      </c>
      <c r="P772" s="85" t="s">
        <v>648</v>
      </c>
      <c r="Q772" s="86" t="s">
        <v>1672</v>
      </c>
      <c r="R772" s="87" t="s">
        <v>87</v>
      </c>
      <c r="S772" s="88">
        <f>T772/1.2</f>
        <v>25</v>
      </c>
      <c r="T772" s="89">
        <v>30</v>
      </c>
      <c r="U772" s="90"/>
      <c r="V772" s="91"/>
      <c r="W772" s="92">
        <f>V772*S772</f>
        <v>0</v>
      </c>
      <c r="X772" s="93">
        <f>V772*T772</f>
        <v>0</v>
      </c>
      <c r="Y772" s="66"/>
      <c r="Z772" s="94"/>
      <c r="AA772" s="95"/>
      <c r="AB772" s="96"/>
      <c r="AC772" s="97"/>
    </row>
    <row r="773" spans="1:29" ht="15.75" customHeight="1" x14ac:dyDescent="0.2">
      <c r="A773" s="71" t="s">
        <v>48</v>
      </c>
      <c r="B773" s="72" t="s">
        <v>49</v>
      </c>
      <c r="C773" s="73" t="s">
        <v>50</v>
      </c>
      <c r="D773" s="74" t="s">
        <v>181</v>
      </c>
      <c r="E773" s="75" t="s">
        <v>284</v>
      </c>
      <c r="F773" s="76" t="s">
        <v>58</v>
      </c>
      <c r="G773" s="77" t="s">
        <v>2707</v>
      </c>
      <c r="H773" s="78" t="s">
        <v>2708</v>
      </c>
      <c r="I773" s="75" t="s">
        <v>195</v>
      </c>
      <c r="J773" s="128">
        <v>2010</v>
      </c>
      <c r="K773" s="80" t="s">
        <v>57</v>
      </c>
      <c r="L773" s="81">
        <v>6</v>
      </c>
      <c r="M773" s="82" t="s">
        <v>127</v>
      </c>
      <c r="N773" s="83" t="s">
        <v>58</v>
      </c>
      <c r="O773" s="84" t="s">
        <v>58</v>
      </c>
      <c r="P773" s="85" t="s">
        <v>2709</v>
      </c>
      <c r="Q773" s="86" t="s">
        <v>2710</v>
      </c>
      <c r="R773" s="87" t="s">
        <v>61</v>
      </c>
      <c r="S773" s="88">
        <f>T773/1.2</f>
        <v>50</v>
      </c>
      <c r="T773" s="89">
        <v>60</v>
      </c>
      <c r="U773" s="90"/>
      <c r="V773" s="91"/>
      <c r="W773" s="92">
        <f>V773*S773</f>
        <v>0</v>
      </c>
      <c r="X773" s="93">
        <f>V773*T773</f>
        <v>0</v>
      </c>
      <c r="Y773" s="66"/>
      <c r="Z773" s="94"/>
      <c r="AA773" s="95"/>
      <c r="AB773" s="96"/>
      <c r="AC773" s="97"/>
    </row>
    <row r="774" spans="1:29" ht="15.75" customHeight="1" x14ac:dyDescent="0.2">
      <c r="A774" s="71" t="s">
        <v>48</v>
      </c>
      <c r="B774" s="72" t="s">
        <v>49</v>
      </c>
      <c r="C774" s="73" t="s">
        <v>92</v>
      </c>
      <c r="D774" s="74" t="s">
        <v>181</v>
      </c>
      <c r="E774" s="75" t="s">
        <v>284</v>
      </c>
      <c r="F774" s="76" t="s">
        <v>58</v>
      </c>
      <c r="G774" s="77" t="s">
        <v>2707</v>
      </c>
      <c r="H774" s="78" t="s">
        <v>2708</v>
      </c>
      <c r="I774" s="75" t="s">
        <v>195</v>
      </c>
      <c r="J774" s="128">
        <v>2012</v>
      </c>
      <c r="K774" s="80" t="s">
        <v>57</v>
      </c>
      <c r="L774" s="81">
        <v>7</v>
      </c>
      <c r="M774" s="82" t="s">
        <v>127</v>
      </c>
      <c r="N774" s="83" t="s">
        <v>58</v>
      </c>
      <c r="O774" s="84" t="s">
        <v>58</v>
      </c>
      <c r="P774" s="85" t="s">
        <v>2905</v>
      </c>
      <c r="Q774" s="86" t="s">
        <v>2906</v>
      </c>
      <c r="R774" s="87" t="s">
        <v>61</v>
      </c>
      <c r="S774" s="88">
        <f>T774/1.2</f>
        <v>50</v>
      </c>
      <c r="T774" s="89">
        <v>60</v>
      </c>
      <c r="U774" s="90"/>
      <c r="V774" s="91"/>
      <c r="W774" s="92">
        <f>V774*S774</f>
        <v>0</v>
      </c>
      <c r="X774" s="93">
        <f>V774*T774</f>
        <v>0</v>
      </c>
      <c r="Y774" s="66"/>
      <c r="Z774" s="94"/>
      <c r="AA774" s="95"/>
      <c r="AB774" s="96"/>
      <c r="AC774" s="97"/>
    </row>
    <row r="775" spans="1:29" ht="15.75" customHeight="1" x14ac:dyDescent="0.2">
      <c r="A775" s="71" t="s">
        <v>48</v>
      </c>
      <c r="B775" s="72" t="s">
        <v>49</v>
      </c>
      <c r="C775" s="73" t="s">
        <v>92</v>
      </c>
      <c r="D775" s="74" t="s">
        <v>181</v>
      </c>
      <c r="E775" s="75" t="s">
        <v>284</v>
      </c>
      <c r="F775" s="76" t="s">
        <v>58</v>
      </c>
      <c r="G775" s="77" t="s">
        <v>2707</v>
      </c>
      <c r="H775" s="78" t="s">
        <v>2708</v>
      </c>
      <c r="I775" s="75" t="s">
        <v>195</v>
      </c>
      <c r="J775" s="128">
        <v>2013</v>
      </c>
      <c r="K775" s="80" t="s">
        <v>57</v>
      </c>
      <c r="L775" s="81">
        <v>7</v>
      </c>
      <c r="M775" s="82" t="s">
        <v>127</v>
      </c>
      <c r="N775" s="83" t="s">
        <v>58</v>
      </c>
      <c r="O775" s="84" t="s">
        <v>58</v>
      </c>
      <c r="P775" s="85" t="s">
        <v>555</v>
      </c>
      <c r="Q775" s="86" t="s">
        <v>2907</v>
      </c>
      <c r="R775" s="87" t="s">
        <v>61</v>
      </c>
      <c r="S775" s="88">
        <f>T775/1.2</f>
        <v>50</v>
      </c>
      <c r="T775" s="89">
        <v>60</v>
      </c>
      <c r="U775" s="90"/>
      <c r="V775" s="91"/>
      <c r="W775" s="92">
        <f>V775*S775</f>
        <v>0</v>
      </c>
      <c r="X775" s="93">
        <f>V775*T775</f>
        <v>0</v>
      </c>
      <c r="Y775" s="66"/>
      <c r="Z775" s="94"/>
      <c r="AA775" s="95"/>
      <c r="AB775" s="96"/>
      <c r="AC775" s="97"/>
    </row>
    <row r="776" spans="1:29" ht="15.75" customHeight="1" x14ac:dyDescent="0.2">
      <c r="A776" s="71" t="s">
        <v>48</v>
      </c>
      <c r="B776" s="72" t="s">
        <v>49</v>
      </c>
      <c r="C776" s="73" t="s">
        <v>1224</v>
      </c>
      <c r="D776" s="74" t="s">
        <v>181</v>
      </c>
      <c r="E776" s="75" t="s">
        <v>214</v>
      </c>
      <c r="F776" s="76" t="s">
        <v>58</v>
      </c>
      <c r="G776" s="77" t="s">
        <v>2745</v>
      </c>
      <c r="H776" s="78" t="s">
        <v>2746</v>
      </c>
      <c r="I776" s="75" t="s">
        <v>195</v>
      </c>
      <c r="J776" s="128">
        <v>2013</v>
      </c>
      <c r="K776" s="80" t="s">
        <v>148</v>
      </c>
      <c r="L776" s="81">
        <v>6</v>
      </c>
      <c r="M776" s="82" t="s">
        <v>127</v>
      </c>
      <c r="N776" s="83" t="s">
        <v>58</v>
      </c>
      <c r="O776" s="84" t="s">
        <v>58</v>
      </c>
      <c r="P776" s="85" t="s">
        <v>680</v>
      </c>
      <c r="Q776" s="86" t="s">
        <v>2747</v>
      </c>
      <c r="R776" s="87" t="s">
        <v>87</v>
      </c>
      <c r="S776" s="88">
        <f>T776/1.2</f>
        <v>26.666666666666668</v>
      </c>
      <c r="T776" s="89">
        <v>32</v>
      </c>
      <c r="U776" s="90"/>
      <c r="V776" s="91"/>
      <c r="W776" s="92">
        <f>V776*S776</f>
        <v>0</v>
      </c>
      <c r="X776" s="93">
        <f>V776*T776</f>
        <v>0</v>
      </c>
      <c r="Y776" s="66"/>
      <c r="Z776" s="94"/>
      <c r="AA776" s="95"/>
      <c r="AB776" s="96"/>
      <c r="AC776" s="97"/>
    </row>
    <row r="777" spans="1:29" ht="15.75" customHeight="1" x14ac:dyDescent="0.2">
      <c r="A777" s="71" t="s">
        <v>48</v>
      </c>
      <c r="B777" s="72" t="s">
        <v>49</v>
      </c>
      <c r="C777" s="73" t="s">
        <v>92</v>
      </c>
      <c r="D777" s="74" t="s">
        <v>181</v>
      </c>
      <c r="E777" s="75" t="s">
        <v>214</v>
      </c>
      <c r="F777" s="76" t="s">
        <v>58</v>
      </c>
      <c r="G777" s="77" t="s">
        <v>2134</v>
      </c>
      <c r="H777" s="78" t="s">
        <v>2135</v>
      </c>
      <c r="I777" s="75" t="s">
        <v>195</v>
      </c>
      <c r="J777" s="128">
        <v>2013</v>
      </c>
      <c r="K777" s="80" t="s">
        <v>57</v>
      </c>
      <c r="L777" s="81">
        <v>3</v>
      </c>
      <c r="M777" s="82" t="s">
        <v>127</v>
      </c>
      <c r="N777" s="83" t="s">
        <v>58</v>
      </c>
      <c r="O777" s="84" t="s">
        <v>73</v>
      </c>
      <c r="P777" s="85" t="s">
        <v>783</v>
      </c>
      <c r="Q777" s="86" t="s">
        <v>2136</v>
      </c>
      <c r="R777" s="87" t="s">
        <v>87</v>
      </c>
      <c r="S777" s="88">
        <f>T777/1.2</f>
        <v>75</v>
      </c>
      <c r="T777" s="89">
        <v>90</v>
      </c>
      <c r="U777" s="90"/>
      <c r="V777" s="91"/>
      <c r="W777" s="92">
        <f>V777*S777</f>
        <v>0</v>
      </c>
      <c r="X777" s="93">
        <f>V777*T777</f>
        <v>0</v>
      </c>
      <c r="Y777" s="66"/>
      <c r="Z777" s="94"/>
      <c r="AA777" s="95"/>
      <c r="AB777" s="96"/>
      <c r="AC777" s="97"/>
    </row>
    <row r="778" spans="1:29" ht="15.75" customHeight="1" x14ac:dyDescent="0.2">
      <c r="A778" s="71" t="s">
        <v>48</v>
      </c>
      <c r="B778" s="72" t="s">
        <v>49</v>
      </c>
      <c r="C778" s="73" t="s">
        <v>92</v>
      </c>
      <c r="D778" s="74" t="s">
        <v>181</v>
      </c>
      <c r="E778" s="75" t="s">
        <v>214</v>
      </c>
      <c r="F778" s="76" t="s">
        <v>58</v>
      </c>
      <c r="G778" s="77" t="s">
        <v>219</v>
      </c>
      <c r="H778" s="78" t="s">
        <v>3373</v>
      </c>
      <c r="I778" s="75" t="s">
        <v>195</v>
      </c>
      <c r="J778" s="128">
        <v>2019</v>
      </c>
      <c r="K778" s="80" t="s">
        <v>57</v>
      </c>
      <c r="L778" s="81">
        <v>117</v>
      </c>
      <c r="M778" s="82" t="s">
        <v>58</v>
      </c>
      <c r="N778" s="83" t="s">
        <v>58</v>
      </c>
      <c r="O778" s="84" t="s">
        <v>58</v>
      </c>
      <c r="P778" s="85" t="s">
        <v>3374</v>
      </c>
      <c r="Q778" s="86" t="s">
        <v>3375</v>
      </c>
      <c r="R778" s="87" t="s">
        <v>87</v>
      </c>
      <c r="S778" s="88">
        <f>T778/1.2</f>
        <v>10.833333333333334</v>
      </c>
      <c r="T778" s="89">
        <v>13</v>
      </c>
      <c r="U778" s="90"/>
      <c r="V778" s="91"/>
      <c r="W778" s="92">
        <f>V778*S778</f>
        <v>0</v>
      </c>
      <c r="X778" s="93">
        <f>V778*T778</f>
        <v>0</v>
      </c>
      <c r="Y778" s="66"/>
      <c r="Z778" s="94"/>
      <c r="AA778" s="95"/>
      <c r="AB778" s="96"/>
      <c r="AC778" s="97"/>
    </row>
    <row r="779" spans="1:29" ht="15.75" customHeight="1" x14ac:dyDescent="0.2">
      <c r="A779" s="71" t="s">
        <v>48</v>
      </c>
      <c r="B779" s="72" t="s">
        <v>49</v>
      </c>
      <c r="C779" s="73" t="s">
        <v>92</v>
      </c>
      <c r="D779" s="74" t="s">
        <v>181</v>
      </c>
      <c r="E779" s="75" t="s">
        <v>214</v>
      </c>
      <c r="F779" s="76" t="s">
        <v>58</v>
      </c>
      <c r="G779" s="77" t="s">
        <v>219</v>
      </c>
      <c r="H779" s="78" t="s">
        <v>1655</v>
      </c>
      <c r="I779" s="75" t="s">
        <v>195</v>
      </c>
      <c r="J779" s="128">
        <v>2015</v>
      </c>
      <c r="K779" s="80" t="s">
        <v>171</v>
      </c>
      <c r="L779" s="81">
        <v>2</v>
      </c>
      <c r="M779" s="82" t="s">
        <v>58</v>
      </c>
      <c r="N779" s="83" t="s">
        <v>58</v>
      </c>
      <c r="O779" s="84" t="s">
        <v>58</v>
      </c>
      <c r="P779" s="85" t="s">
        <v>1520</v>
      </c>
      <c r="Q779" s="86" t="s">
        <v>1656</v>
      </c>
      <c r="R779" s="87" t="s">
        <v>87</v>
      </c>
      <c r="S779" s="88">
        <f>T779/1.2</f>
        <v>91.666666666666671</v>
      </c>
      <c r="T779" s="89">
        <v>110</v>
      </c>
      <c r="U779" s="90"/>
      <c r="V779" s="91"/>
      <c r="W779" s="92">
        <f>V779*S779</f>
        <v>0</v>
      </c>
      <c r="X779" s="93">
        <f>V779*T779</f>
        <v>0</v>
      </c>
      <c r="Y779" s="66"/>
      <c r="Z779" s="94"/>
      <c r="AA779" s="95"/>
      <c r="AB779" s="96"/>
      <c r="AC779" s="97"/>
    </row>
    <row r="780" spans="1:29" ht="15.75" customHeight="1" x14ac:dyDescent="0.2">
      <c r="A780" s="71" t="s">
        <v>48</v>
      </c>
      <c r="B780" s="72" t="s">
        <v>49</v>
      </c>
      <c r="C780" s="73" t="s">
        <v>92</v>
      </c>
      <c r="D780" s="74" t="s">
        <v>181</v>
      </c>
      <c r="E780" s="75" t="s">
        <v>214</v>
      </c>
      <c r="F780" s="76" t="s">
        <v>58</v>
      </c>
      <c r="G780" s="77" t="s">
        <v>219</v>
      </c>
      <c r="H780" s="78" t="s">
        <v>1655</v>
      </c>
      <c r="I780" s="75" t="s">
        <v>195</v>
      </c>
      <c r="J780" s="128">
        <v>2015</v>
      </c>
      <c r="K780" s="80" t="s">
        <v>335</v>
      </c>
      <c r="L780" s="81">
        <v>2</v>
      </c>
      <c r="M780" s="82" t="s">
        <v>58</v>
      </c>
      <c r="N780" s="83" t="s">
        <v>58</v>
      </c>
      <c r="O780" s="84" t="s">
        <v>58</v>
      </c>
      <c r="P780" s="85" t="s">
        <v>593</v>
      </c>
      <c r="Q780" s="86" t="s">
        <v>1657</v>
      </c>
      <c r="R780" s="87" t="s">
        <v>87</v>
      </c>
      <c r="S780" s="88">
        <f>T780/1.2</f>
        <v>187.5</v>
      </c>
      <c r="T780" s="89">
        <v>225</v>
      </c>
      <c r="U780" s="90"/>
      <c r="V780" s="91"/>
      <c r="W780" s="92">
        <f>V780*S780</f>
        <v>0</v>
      </c>
      <c r="X780" s="93">
        <f>V780*T780</f>
        <v>0</v>
      </c>
      <c r="Y780" s="66"/>
      <c r="Z780" s="94"/>
      <c r="AA780" s="95"/>
      <c r="AB780" s="96"/>
      <c r="AC780" s="97"/>
    </row>
    <row r="781" spans="1:29" ht="15.75" customHeight="1" x14ac:dyDescent="0.2">
      <c r="A781" s="71" t="s">
        <v>48</v>
      </c>
      <c r="B781" s="72" t="s">
        <v>49</v>
      </c>
      <c r="C781" s="73" t="s">
        <v>50</v>
      </c>
      <c r="D781" s="74" t="s">
        <v>181</v>
      </c>
      <c r="E781" s="75" t="s">
        <v>214</v>
      </c>
      <c r="F781" s="76" t="s">
        <v>58</v>
      </c>
      <c r="G781" s="77" t="s">
        <v>219</v>
      </c>
      <c r="H781" s="78" t="s">
        <v>1655</v>
      </c>
      <c r="I781" s="75" t="s">
        <v>195</v>
      </c>
      <c r="J781" s="128">
        <v>2015</v>
      </c>
      <c r="K781" s="80" t="s">
        <v>57</v>
      </c>
      <c r="L781" s="81">
        <v>2</v>
      </c>
      <c r="M781" s="82" t="s">
        <v>127</v>
      </c>
      <c r="N781" s="83" t="s">
        <v>58</v>
      </c>
      <c r="O781" s="84" t="s">
        <v>58</v>
      </c>
      <c r="P781" s="85" t="s">
        <v>1883</v>
      </c>
      <c r="Q781" s="86" t="s">
        <v>1884</v>
      </c>
      <c r="R781" s="87" t="s">
        <v>87</v>
      </c>
      <c r="S781" s="88">
        <f>T781/1.2</f>
        <v>41.666666666666671</v>
      </c>
      <c r="T781" s="89">
        <v>50</v>
      </c>
      <c r="U781" s="90"/>
      <c r="V781" s="91"/>
      <c r="W781" s="92">
        <f>V781*S781</f>
        <v>0</v>
      </c>
      <c r="X781" s="93">
        <f>V781*T781</f>
        <v>0</v>
      </c>
      <c r="Y781" s="66"/>
      <c r="Z781" s="94"/>
      <c r="AA781" s="95"/>
      <c r="AB781" s="96"/>
      <c r="AC781" s="97"/>
    </row>
    <row r="782" spans="1:29" ht="15.75" customHeight="1" x14ac:dyDescent="0.2">
      <c r="A782" s="71" t="s">
        <v>48</v>
      </c>
      <c r="B782" s="72" t="s">
        <v>49</v>
      </c>
      <c r="C782" s="73" t="s">
        <v>50</v>
      </c>
      <c r="D782" s="74" t="s">
        <v>181</v>
      </c>
      <c r="E782" s="75" t="s">
        <v>214</v>
      </c>
      <c r="F782" s="76" t="s">
        <v>58</v>
      </c>
      <c r="G782" s="77" t="s">
        <v>219</v>
      </c>
      <c r="H782" s="78" t="s">
        <v>1655</v>
      </c>
      <c r="I782" s="75" t="s">
        <v>195</v>
      </c>
      <c r="J782" s="128">
        <v>2015</v>
      </c>
      <c r="K782" s="80" t="s">
        <v>57</v>
      </c>
      <c r="L782" s="81">
        <v>12</v>
      </c>
      <c r="M782" s="82" t="s">
        <v>127</v>
      </c>
      <c r="N782" s="83" t="s">
        <v>58</v>
      </c>
      <c r="O782" s="84" t="s">
        <v>58</v>
      </c>
      <c r="P782" s="85" t="s">
        <v>3167</v>
      </c>
      <c r="Q782" s="86" t="s">
        <v>3168</v>
      </c>
      <c r="R782" s="87" t="s">
        <v>87</v>
      </c>
      <c r="S782" s="88">
        <f>T782/1.2</f>
        <v>41.666666666666671</v>
      </c>
      <c r="T782" s="89">
        <v>50</v>
      </c>
      <c r="U782" s="90"/>
      <c r="V782" s="91"/>
      <c r="W782" s="92">
        <f>V782*S782</f>
        <v>0</v>
      </c>
      <c r="X782" s="93">
        <f>V782*T782</f>
        <v>0</v>
      </c>
      <c r="Y782" s="66"/>
      <c r="Z782" s="94"/>
      <c r="AA782" s="95"/>
      <c r="AB782" s="96"/>
      <c r="AC782" s="97"/>
    </row>
    <row r="783" spans="1:29" ht="15.75" customHeight="1" x14ac:dyDescent="0.2">
      <c r="A783" s="71" t="s">
        <v>48</v>
      </c>
      <c r="B783" s="72" t="s">
        <v>49</v>
      </c>
      <c r="C783" s="73" t="s">
        <v>50</v>
      </c>
      <c r="D783" s="74" t="s">
        <v>181</v>
      </c>
      <c r="E783" s="75" t="s">
        <v>214</v>
      </c>
      <c r="F783" s="76" t="s">
        <v>58</v>
      </c>
      <c r="G783" s="77" t="s">
        <v>219</v>
      </c>
      <c r="H783" s="78" t="s">
        <v>1655</v>
      </c>
      <c r="I783" s="75" t="s">
        <v>195</v>
      </c>
      <c r="J783" s="128">
        <v>2015</v>
      </c>
      <c r="K783" s="80" t="s">
        <v>57</v>
      </c>
      <c r="L783" s="81">
        <v>25</v>
      </c>
      <c r="M783" s="82" t="s">
        <v>58</v>
      </c>
      <c r="N783" s="83" t="s">
        <v>58</v>
      </c>
      <c r="O783" s="84" t="s">
        <v>58</v>
      </c>
      <c r="P783" s="85" t="s">
        <v>1520</v>
      </c>
      <c r="Q783" s="86" t="s">
        <v>3347</v>
      </c>
      <c r="R783" s="87" t="s">
        <v>87</v>
      </c>
      <c r="S783" s="88">
        <f>T783/1.2</f>
        <v>41.666666666666671</v>
      </c>
      <c r="T783" s="89">
        <v>50</v>
      </c>
      <c r="U783" s="90"/>
      <c r="V783" s="91"/>
      <c r="W783" s="92">
        <f>V783*S783</f>
        <v>0</v>
      </c>
      <c r="X783" s="93">
        <f>V783*T783</f>
        <v>0</v>
      </c>
      <c r="Y783" s="66"/>
      <c r="Z783" s="94"/>
      <c r="AA783" s="95"/>
      <c r="AB783" s="96"/>
      <c r="AC783" s="97"/>
    </row>
    <row r="784" spans="1:29" ht="15.75" customHeight="1" x14ac:dyDescent="0.2">
      <c r="A784" s="71" t="s">
        <v>48</v>
      </c>
      <c r="B784" s="72" t="s">
        <v>49</v>
      </c>
      <c r="C784" s="73" t="s">
        <v>50</v>
      </c>
      <c r="D784" s="74" t="s">
        <v>181</v>
      </c>
      <c r="E784" s="75" t="s">
        <v>214</v>
      </c>
      <c r="F784" s="76" t="s">
        <v>58</v>
      </c>
      <c r="G784" s="77" t="s">
        <v>219</v>
      </c>
      <c r="H784" s="78" t="s">
        <v>1047</v>
      </c>
      <c r="I784" s="75" t="s">
        <v>195</v>
      </c>
      <c r="J784" s="128">
        <v>2018</v>
      </c>
      <c r="K784" s="80" t="s">
        <v>57</v>
      </c>
      <c r="L784" s="81">
        <v>15</v>
      </c>
      <c r="M784" s="82" t="s">
        <v>127</v>
      </c>
      <c r="N784" s="83" t="s">
        <v>58</v>
      </c>
      <c r="O784" s="84" t="s">
        <v>58</v>
      </c>
      <c r="P784" s="85" t="s">
        <v>1727</v>
      </c>
      <c r="Q784" s="86" t="s">
        <v>3302</v>
      </c>
      <c r="R784" s="87" t="s">
        <v>87</v>
      </c>
      <c r="S784" s="88">
        <f>T784/1.2</f>
        <v>31.666666666666668</v>
      </c>
      <c r="T784" s="89">
        <v>38</v>
      </c>
      <c r="U784" s="90"/>
      <c r="V784" s="91"/>
      <c r="W784" s="92">
        <f>V784*S784</f>
        <v>0</v>
      </c>
      <c r="X784" s="93">
        <f>V784*T784</f>
        <v>0</v>
      </c>
      <c r="Y784" s="66"/>
      <c r="Z784" s="94"/>
      <c r="AA784" s="95"/>
      <c r="AB784" s="96"/>
      <c r="AC784" s="97"/>
    </row>
    <row r="785" spans="1:29" ht="15.75" customHeight="1" x14ac:dyDescent="0.2">
      <c r="A785" s="71" t="s">
        <v>48</v>
      </c>
      <c r="B785" s="72" t="s">
        <v>49</v>
      </c>
      <c r="C785" s="73" t="s">
        <v>50</v>
      </c>
      <c r="D785" s="74" t="s">
        <v>181</v>
      </c>
      <c r="E785" s="75" t="s">
        <v>214</v>
      </c>
      <c r="F785" s="76" t="s">
        <v>58</v>
      </c>
      <c r="G785" s="77" t="s">
        <v>219</v>
      </c>
      <c r="H785" s="78" t="s">
        <v>220</v>
      </c>
      <c r="I785" s="75" t="s">
        <v>195</v>
      </c>
      <c r="J785" s="128">
        <v>1990</v>
      </c>
      <c r="K785" s="80" t="s">
        <v>148</v>
      </c>
      <c r="L785" s="81">
        <v>1</v>
      </c>
      <c r="M785" s="82" t="s">
        <v>58</v>
      </c>
      <c r="N785" s="83" t="s">
        <v>58</v>
      </c>
      <c r="O785" s="84" t="s">
        <v>58</v>
      </c>
      <c r="P785" s="85" t="s">
        <v>221</v>
      </c>
      <c r="Q785" s="86" t="s">
        <v>222</v>
      </c>
      <c r="R785" s="87" t="s">
        <v>87</v>
      </c>
      <c r="S785" s="88">
        <f>T785/1.2</f>
        <v>158.33333333333334</v>
      </c>
      <c r="T785" s="89">
        <v>190</v>
      </c>
      <c r="U785" s="90"/>
      <c r="V785" s="91"/>
      <c r="W785" s="92">
        <f>V785*S785</f>
        <v>0</v>
      </c>
      <c r="X785" s="93">
        <f>V785*T785</f>
        <v>0</v>
      </c>
      <c r="Y785" s="66"/>
      <c r="Z785" s="94"/>
      <c r="AA785" s="95"/>
      <c r="AB785" s="96"/>
      <c r="AC785" s="97"/>
    </row>
    <row r="786" spans="1:29" ht="15.75" customHeight="1" x14ac:dyDescent="0.2">
      <c r="A786" s="71" t="s">
        <v>48</v>
      </c>
      <c r="B786" s="72" t="s">
        <v>49</v>
      </c>
      <c r="C786" s="73" t="s">
        <v>50</v>
      </c>
      <c r="D786" s="74" t="s">
        <v>181</v>
      </c>
      <c r="E786" s="75" t="s">
        <v>214</v>
      </c>
      <c r="F786" s="76" t="s">
        <v>58</v>
      </c>
      <c r="G786" s="77" t="s">
        <v>219</v>
      </c>
      <c r="H786" s="78" t="s">
        <v>2130</v>
      </c>
      <c r="I786" s="75" t="s">
        <v>195</v>
      </c>
      <c r="J786" s="128">
        <v>2017</v>
      </c>
      <c r="K786" s="80" t="s">
        <v>57</v>
      </c>
      <c r="L786" s="81">
        <v>3</v>
      </c>
      <c r="M786" s="82" t="s">
        <v>58</v>
      </c>
      <c r="N786" s="83" t="s">
        <v>58</v>
      </c>
      <c r="O786" s="84" t="s">
        <v>58</v>
      </c>
      <c r="P786" s="85" t="s">
        <v>1922</v>
      </c>
      <c r="Q786" s="86" t="s">
        <v>2131</v>
      </c>
      <c r="R786" s="87" t="s">
        <v>87</v>
      </c>
      <c r="S786" s="88">
        <f>T786/1.2</f>
        <v>12.5</v>
      </c>
      <c r="T786" s="89">
        <v>15</v>
      </c>
      <c r="U786" s="90"/>
      <c r="V786" s="91"/>
      <c r="W786" s="92">
        <f>V786*S786</f>
        <v>0</v>
      </c>
      <c r="X786" s="93">
        <f>V786*T786</f>
        <v>0</v>
      </c>
      <c r="Y786" s="66"/>
      <c r="Z786" s="94"/>
      <c r="AA786" s="95"/>
      <c r="AB786" s="96"/>
      <c r="AC786" s="97"/>
    </row>
    <row r="787" spans="1:29" ht="15.75" customHeight="1" x14ac:dyDescent="0.2">
      <c r="A787" s="71" t="s">
        <v>48</v>
      </c>
      <c r="B787" s="72" t="s">
        <v>49</v>
      </c>
      <c r="C787" s="73" t="s">
        <v>50</v>
      </c>
      <c r="D787" s="74" t="s">
        <v>181</v>
      </c>
      <c r="E787" s="75" t="s">
        <v>214</v>
      </c>
      <c r="F787" s="76" t="s">
        <v>58</v>
      </c>
      <c r="G787" s="77" t="s">
        <v>219</v>
      </c>
      <c r="H787" s="78" t="s">
        <v>2130</v>
      </c>
      <c r="I787" s="75" t="s">
        <v>195</v>
      </c>
      <c r="J787" s="128">
        <v>2019</v>
      </c>
      <c r="K787" s="80" t="s">
        <v>57</v>
      </c>
      <c r="L787" s="81">
        <v>58</v>
      </c>
      <c r="M787" s="82" t="s">
        <v>58</v>
      </c>
      <c r="N787" s="83" t="s">
        <v>58</v>
      </c>
      <c r="O787" s="84" t="s">
        <v>58</v>
      </c>
      <c r="P787" s="85" t="s">
        <v>2654</v>
      </c>
      <c r="Q787" s="86" t="s">
        <v>3369</v>
      </c>
      <c r="R787" s="87" t="s">
        <v>87</v>
      </c>
      <c r="S787" s="88">
        <f>T787/1.2</f>
        <v>12.5</v>
      </c>
      <c r="T787" s="89">
        <v>15</v>
      </c>
      <c r="U787" s="90"/>
      <c r="V787" s="91"/>
      <c r="W787" s="92">
        <f>V787*S787</f>
        <v>0</v>
      </c>
      <c r="X787" s="93">
        <f>V787*T787</f>
        <v>0</v>
      </c>
      <c r="Y787" s="66"/>
      <c r="Z787" s="94"/>
      <c r="AA787" s="95"/>
      <c r="AB787" s="96"/>
      <c r="AC787" s="97"/>
    </row>
    <row r="788" spans="1:29" ht="15.75" customHeight="1" x14ac:dyDescent="0.2">
      <c r="A788" s="71" t="s">
        <v>48</v>
      </c>
      <c r="B788" s="72" t="s">
        <v>49</v>
      </c>
      <c r="C788" s="73" t="s">
        <v>92</v>
      </c>
      <c r="D788" s="74" t="s">
        <v>181</v>
      </c>
      <c r="E788" s="75" t="s">
        <v>214</v>
      </c>
      <c r="F788" s="76" t="s">
        <v>58</v>
      </c>
      <c r="G788" s="77" t="s">
        <v>219</v>
      </c>
      <c r="H788" s="78" t="s">
        <v>3362</v>
      </c>
      <c r="I788" s="75" t="s">
        <v>195</v>
      </c>
      <c r="J788" s="128">
        <v>2016</v>
      </c>
      <c r="K788" s="80" t="s">
        <v>57</v>
      </c>
      <c r="L788" s="81">
        <v>34</v>
      </c>
      <c r="M788" s="82" t="s">
        <v>58</v>
      </c>
      <c r="N788" s="83" t="s">
        <v>58</v>
      </c>
      <c r="O788" s="84" t="s">
        <v>58</v>
      </c>
      <c r="P788" s="85" t="s">
        <v>2654</v>
      </c>
      <c r="Q788" s="86" t="s">
        <v>3363</v>
      </c>
      <c r="R788" s="87" t="s">
        <v>87</v>
      </c>
      <c r="S788" s="88">
        <f>T788/1.2</f>
        <v>24.166666666666668</v>
      </c>
      <c r="T788" s="89">
        <v>29</v>
      </c>
      <c r="U788" s="90"/>
      <c r="V788" s="91"/>
      <c r="W788" s="92">
        <f>V788*S788</f>
        <v>0</v>
      </c>
      <c r="X788" s="93">
        <f>V788*T788</f>
        <v>0</v>
      </c>
      <c r="Y788" s="66"/>
      <c r="Z788" s="94"/>
      <c r="AA788" s="95"/>
      <c r="AB788" s="96"/>
      <c r="AC788" s="97"/>
    </row>
    <row r="789" spans="1:29" ht="15.75" customHeight="1" x14ac:dyDescent="0.2">
      <c r="A789" s="71" t="s">
        <v>48</v>
      </c>
      <c r="B789" s="72" t="s">
        <v>49</v>
      </c>
      <c r="C789" s="73" t="s">
        <v>1224</v>
      </c>
      <c r="D789" s="74" t="s">
        <v>181</v>
      </c>
      <c r="E789" s="75" t="s">
        <v>214</v>
      </c>
      <c r="F789" s="76" t="s">
        <v>58</v>
      </c>
      <c r="G789" s="77" t="s">
        <v>219</v>
      </c>
      <c r="H789" s="78" t="s">
        <v>3308</v>
      </c>
      <c r="I789" s="75" t="s">
        <v>195</v>
      </c>
      <c r="J789" s="128">
        <v>2018</v>
      </c>
      <c r="K789" s="80" t="s">
        <v>57</v>
      </c>
      <c r="L789" s="81">
        <v>17</v>
      </c>
      <c r="M789" s="82" t="s">
        <v>127</v>
      </c>
      <c r="N789" s="83" t="s">
        <v>58</v>
      </c>
      <c r="O789" s="84" t="s">
        <v>58</v>
      </c>
      <c r="P789" s="85" t="s">
        <v>3139</v>
      </c>
      <c r="Q789" s="86" t="s">
        <v>3309</v>
      </c>
      <c r="R789" s="87" t="s">
        <v>87</v>
      </c>
      <c r="S789" s="88">
        <f>T789/1.2</f>
        <v>28.333333333333336</v>
      </c>
      <c r="T789" s="89">
        <v>34</v>
      </c>
      <c r="U789" s="90"/>
      <c r="V789" s="91"/>
      <c r="W789" s="92">
        <f>V789*S789</f>
        <v>0</v>
      </c>
      <c r="X789" s="93">
        <f>V789*T789</f>
        <v>0</v>
      </c>
      <c r="Y789" s="66"/>
      <c r="Z789" s="94"/>
      <c r="AA789" s="95"/>
      <c r="AB789" s="96"/>
      <c r="AC789" s="97"/>
    </row>
    <row r="790" spans="1:29" ht="15.75" customHeight="1" x14ac:dyDescent="0.2">
      <c r="A790" s="71" t="s">
        <v>48</v>
      </c>
      <c r="B790" s="72" t="s">
        <v>49</v>
      </c>
      <c r="C790" s="73" t="s">
        <v>1224</v>
      </c>
      <c r="D790" s="74" t="s">
        <v>181</v>
      </c>
      <c r="E790" s="75" t="s">
        <v>214</v>
      </c>
      <c r="F790" s="76" t="s">
        <v>58</v>
      </c>
      <c r="G790" s="77" t="s">
        <v>219</v>
      </c>
      <c r="H790" s="78" t="s">
        <v>3308</v>
      </c>
      <c r="I790" s="75" t="s">
        <v>195</v>
      </c>
      <c r="J790" s="128">
        <v>2018</v>
      </c>
      <c r="K790" s="80" t="s">
        <v>57</v>
      </c>
      <c r="L790" s="81">
        <v>30</v>
      </c>
      <c r="M790" s="82" t="s">
        <v>127</v>
      </c>
      <c r="N790" s="83" t="s">
        <v>58</v>
      </c>
      <c r="O790" s="84" t="s">
        <v>58</v>
      </c>
      <c r="P790" s="85" t="s">
        <v>768</v>
      </c>
      <c r="Q790" s="86" t="s">
        <v>3355</v>
      </c>
      <c r="R790" s="87" t="s">
        <v>87</v>
      </c>
      <c r="S790" s="88">
        <f>T790/1.2</f>
        <v>28.333333333333336</v>
      </c>
      <c r="T790" s="89">
        <v>34</v>
      </c>
      <c r="U790" s="90"/>
      <c r="V790" s="91"/>
      <c r="W790" s="92">
        <f>V790*S790</f>
        <v>0</v>
      </c>
      <c r="X790" s="93">
        <f>V790*T790</f>
        <v>0</v>
      </c>
      <c r="Y790" s="66"/>
      <c r="Z790" s="94"/>
      <c r="AA790" s="95"/>
      <c r="AB790" s="96"/>
      <c r="AC790" s="97"/>
    </row>
    <row r="791" spans="1:29" ht="15.75" customHeight="1" x14ac:dyDescent="0.2">
      <c r="A791" s="71" t="s">
        <v>48</v>
      </c>
      <c r="B791" s="72" t="s">
        <v>49</v>
      </c>
      <c r="C791" s="73" t="s">
        <v>1224</v>
      </c>
      <c r="D791" s="74" t="s">
        <v>181</v>
      </c>
      <c r="E791" s="75" t="s">
        <v>214</v>
      </c>
      <c r="F791" s="76" t="s">
        <v>58</v>
      </c>
      <c r="G791" s="77" t="s">
        <v>219</v>
      </c>
      <c r="H791" s="78" t="s">
        <v>3353</v>
      </c>
      <c r="I791" s="75" t="s">
        <v>195</v>
      </c>
      <c r="J791" s="128">
        <v>2018</v>
      </c>
      <c r="K791" s="80" t="s">
        <v>57</v>
      </c>
      <c r="L791" s="81">
        <v>30</v>
      </c>
      <c r="M791" s="82" t="s">
        <v>127</v>
      </c>
      <c r="N791" s="83" t="s">
        <v>58</v>
      </c>
      <c r="O791" s="84" t="s">
        <v>58</v>
      </c>
      <c r="P791" s="85" t="s">
        <v>1520</v>
      </c>
      <c r="Q791" s="86" t="s">
        <v>3354</v>
      </c>
      <c r="R791" s="87" t="s">
        <v>87</v>
      </c>
      <c r="S791" s="88">
        <f>T791/1.2</f>
        <v>15</v>
      </c>
      <c r="T791" s="89">
        <v>18</v>
      </c>
      <c r="U791" s="90"/>
      <c r="V791" s="91"/>
      <c r="W791" s="92">
        <f>V791*S791</f>
        <v>0</v>
      </c>
      <c r="X791" s="93">
        <f>V791*T791</f>
        <v>0</v>
      </c>
      <c r="Y791" s="66"/>
      <c r="Z791" s="94"/>
      <c r="AA791" s="95"/>
      <c r="AB791" s="96"/>
      <c r="AC791" s="97"/>
    </row>
    <row r="792" spans="1:29" ht="15.75" customHeight="1" x14ac:dyDescent="0.2">
      <c r="A792" s="71" t="s">
        <v>48</v>
      </c>
      <c r="B792" s="72" t="s">
        <v>49</v>
      </c>
      <c r="C792" s="73" t="s">
        <v>50</v>
      </c>
      <c r="D792" s="74" t="s">
        <v>181</v>
      </c>
      <c r="E792" s="75" t="s">
        <v>214</v>
      </c>
      <c r="F792" s="76" t="s">
        <v>58</v>
      </c>
      <c r="G792" s="77" t="s">
        <v>219</v>
      </c>
      <c r="H792" s="78" t="s">
        <v>3353</v>
      </c>
      <c r="I792" s="75" t="s">
        <v>195</v>
      </c>
      <c r="J792" s="128">
        <v>2019</v>
      </c>
      <c r="K792" s="80" t="s">
        <v>57</v>
      </c>
      <c r="L792" s="81">
        <v>60</v>
      </c>
      <c r="M792" s="82" t="s">
        <v>58</v>
      </c>
      <c r="N792" s="83" t="s">
        <v>58</v>
      </c>
      <c r="O792" s="84" t="s">
        <v>58</v>
      </c>
      <c r="P792" s="85" t="s">
        <v>768</v>
      </c>
      <c r="Q792" s="86" t="s">
        <v>3370</v>
      </c>
      <c r="R792" s="87" t="s">
        <v>87</v>
      </c>
      <c r="S792" s="88">
        <f>T792/1.2</f>
        <v>15</v>
      </c>
      <c r="T792" s="89">
        <v>18</v>
      </c>
      <c r="U792" s="90"/>
      <c r="V792" s="91"/>
      <c r="W792" s="92">
        <f>V792*S792</f>
        <v>0</v>
      </c>
      <c r="X792" s="93">
        <f>V792*T792</f>
        <v>0</v>
      </c>
      <c r="Y792" s="66"/>
      <c r="Z792" s="94"/>
      <c r="AA792" s="95"/>
      <c r="AB792" s="96"/>
      <c r="AC792" s="97"/>
    </row>
    <row r="793" spans="1:29" ht="15.75" customHeight="1" x14ac:dyDescent="0.2">
      <c r="A793" s="71" t="s">
        <v>48</v>
      </c>
      <c r="B793" s="72" t="s">
        <v>49</v>
      </c>
      <c r="C793" s="73" t="s">
        <v>50</v>
      </c>
      <c r="D793" s="74" t="s">
        <v>181</v>
      </c>
      <c r="E793" s="75" t="s">
        <v>214</v>
      </c>
      <c r="F793" s="76" t="s">
        <v>58</v>
      </c>
      <c r="G793" s="77" t="s">
        <v>219</v>
      </c>
      <c r="H793" s="78" t="s">
        <v>3335</v>
      </c>
      <c r="I793" s="75" t="s">
        <v>195</v>
      </c>
      <c r="J793" s="128">
        <v>2018</v>
      </c>
      <c r="K793" s="80" t="s">
        <v>57</v>
      </c>
      <c r="L793" s="81">
        <v>20</v>
      </c>
      <c r="M793" s="82" t="s">
        <v>127</v>
      </c>
      <c r="N793" s="83" t="s">
        <v>58</v>
      </c>
      <c r="O793" s="84" t="s">
        <v>58</v>
      </c>
      <c r="P793" s="85" t="s">
        <v>1520</v>
      </c>
      <c r="Q793" s="86" t="s">
        <v>3336</v>
      </c>
      <c r="R793" s="87" t="s">
        <v>87</v>
      </c>
      <c r="S793" s="88">
        <f>T793/1.2</f>
        <v>15</v>
      </c>
      <c r="T793" s="89">
        <v>18</v>
      </c>
      <c r="U793" s="90"/>
      <c r="V793" s="91"/>
      <c r="W793" s="92">
        <f>V793*S793</f>
        <v>0</v>
      </c>
      <c r="X793" s="93">
        <f>V793*T793</f>
        <v>0</v>
      </c>
      <c r="Y793" s="66"/>
      <c r="Z793" s="94"/>
      <c r="AA793" s="95"/>
      <c r="AB793" s="96"/>
      <c r="AC793" s="97"/>
    </row>
    <row r="794" spans="1:29" ht="15.75" customHeight="1" x14ac:dyDescent="0.2">
      <c r="A794" s="71" t="s">
        <v>48</v>
      </c>
      <c r="B794" s="72" t="s">
        <v>49</v>
      </c>
      <c r="C794" s="73" t="s">
        <v>50</v>
      </c>
      <c r="D794" s="74" t="s">
        <v>181</v>
      </c>
      <c r="E794" s="75" t="s">
        <v>214</v>
      </c>
      <c r="F794" s="76" t="s">
        <v>58</v>
      </c>
      <c r="G794" s="77" t="s">
        <v>219</v>
      </c>
      <c r="H794" s="78" t="s">
        <v>3335</v>
      </c>
      <c r="I794" s="75" t="s">
        <v>195</v>
      </c>
      <c r="J794" s="128">
        <v>2019</v>
      </c>
      <c r="K794" s="80" t="s">
        <v>57</v>
      </c>
      <c r="L794" s="81">
        <v>60</v>
      </c>
      <c r="M794" s="82" t="s">
        <v>58</v>
      </c>
      <c r="N794" s="83" t="s">
        <v>58</v>
      </c>
      <c r="O794" s="84" t="s">
        <v>58</v>
      </c>
      <c r="P794" s="85" t="s">
        <v>768</v>
      </c>
      <c r="Q794" s="86" t="s">
        <v>3371</v>
      </c>
      <c r="R794" s="87" t="s">
        <v>87</v>
      </c>
      <c r="S794" s="88">
        <f>T794/1.2</f>
        <v>15</v>
      </c>
      <c r="T794" s="89">
        <v>18</v>
      </c>
      <c r="U794" s="90"/>
      <c r="V794" s="91"/>
      <c r="W794" s="92">
        <f>V794*S794</f>
        <v>0</v>
      </c>
      <c r="X794" s="93">
        <f>V794*T794</f>
        <v>0</v>
      </c>
      <c r="Y794" s="66"/>
      <c r="Z794" s="94"/>
      <c r="AA794" s="95"/>
      <c r="AB794" s="96"/>
      <c r="AC794" s="97"/>
    </row>
    <row r="795" spans="1:29" ht="15.75" customHeight="1" x14ac:dyDescent="0.2">
      <c r="A795" s="71" t="s">
        <v>48</v>
      </c>
      <c r="B795" s="72" t="s">
        <v>49</v>
      </c>
      <c r="C795" s="73" t="s">
        <v>1224</v>
      </c>
      <c r="D795" s="74" t="s">
        <v>181</v>
      </c>
      <c r="E795" s="75" t="s">
        <v>214</v>
      </c>
      <c r="F795" s="76" t="s">
        <v>58</v>
      </c>
      <c r="G795" s="77" t="s">
        <v>215</v>
      </c>
      <c r="H795" s="78" t="s">
        <v>1047</v>
      </c>
      <c r="I795" s="75" t="s">
        <v>195</v>
      </c>
      <c r="J795" s="128">
        <v>2014</v>
      </c>
      <c r="K795" s="80" t="s">
        <v>57</v>
      </c>
      <c r="L795" s="81">
        <v>2</v>
      </c>
      <c r="M795" s="82" t="s">
        <v>127</v>
      </c>
      <c r="N795" s="83" t="s">
        <v>58</v>
      </c>
      <c r="O795" s="84" t="s">
        <v>58</v>
      </c>
      <c r="P795" s="85" t="s">
        <v>1496</v>
      </c>
      <c r="Q795" s="86" t="s">
        <v>1781</v>
      </c>
      <c r="R795" s="87" t="s">
        <v>87</v>
      </c>
      <c r="S795" s="88">
        <f>T795/1.2</f>
        <v>41.666666666666671</v>
      </c>
      <c r="T795" s="89">
        <v>50</v>
      </c>
      <c r="U795" s="90"/>
      <c r="V795" s="91"/>
      <c r="W795" s="92">
        <f>V795*S795</f>
        <v>0</v>
      </c>
      <c r="X795" s="93">
        <f>V795*T795</f>
        <v>0</v>
      </c>
      <c r="Y795" s="66"/>
      <c r="Z795" s="94"/>
      <c r="AA795" s="95"/>
      <c r="AB795" s="96"/>
      <c r="AC795" s="97"/>
    </row>
    <row r="796" spans="1:29" ht="15.75" customHeight="1" x14ac:dyDescent="0.2">
      <c r="A796" s="71" t="s">
        <v>48</v>
      </c>
      <c r="B796" s="72" t="s">
        <v>49</v>
      </c>
      <c r="C796" s="73" t="s">
        <v>50</v>
      </c>
      <c r="D796" s="74" t="s">
        <v>181</v>
      </c>
      <c r="E796" s="75" t="s">
        <v>214</v>
      </c>
      <c r="F796" s="76" t="s">
        <v>58</v>
      </c>
      <c r="G796" s="77" t="s">
        <v>215</v>
      </c>
      <c r="H796" s="78" t="s">
        <v>1047</v>
      </c>
      <c r="I796" s="75" t="s">
        <v>195</v>
      </c>
      <c r="J796" s="128">
        <v>2014</v>
      </c>
      <c r="K796" s="80" t="s">
        <v>57</v>
      </c>
      <c r="L796" s="81">
        <v>6</v>
      </c>
      <c r="M796" s="82" t="s">
        <v>127</v>
      </c>
      <c r="N796" s="83" t="s">
        <v>58</v>
      </c>
      <c r="O796" s="84" t="s">
        <v>58</v>
      </c>
      <c r="P796" s="85" t="s">
        <v>2781</v>
      </c>
      <c r="Q796" s="86" t="s">
        <v>2782</v>
      </c>
      <c r="R796" s="87" t="s">
        <v>61</v>
      </c>
      <c r="S796" s="88">
        <f>T796/1.2</f>
        <v>41.666666666666671</v>
      </c>
      <c r="T796" s="89">
        <v>50</v>
      </c>
      <c r="U796" s="90"/>
      <c r="V796" s="91"/>
      <c r="W796" s="92">
        <f>V796*S796</f>
        <v>0</v>
      </c>
      <c r="X796" s="93">
        <f>V796*T796</f>
        <v>0</v>
      </c>
      <c r="Y796" s="66"/>
      <c r="Z796" s="94"/>
      <c r="AA796" s="95"/>
      <c r="AB796" s="96"/>
      <c r="AC796" s="97"/>
    </row>
    <row r="797" spans="1:29" ht="15.75" customHeight="1" x14ac:dyDescent="0.2">
      <c r="A797" s="71" t="s">
        <v>48</v>
      </c>
      <c r="B797" s="72" t="s">
        <v>49</v>
      </c>
      <c r="C797" s="73" t="s">
        <v>1224</v>
      </c>
      <c r="D797" s="74" t="s">
        <v>181</v>
      </c>
      <c r="E797" s="75" t="s">
        <v>214</v>
      </c>
      <c r="F797" s="76" t="s">
        <v>58</v>
      </c>
      <c r="G797" s="77" t="s">
        <v>215</v>
      </c>
      <c r="H797" s="78" t="s">
        <v>1047</v>
      </c>
      <c r="I797" s="75" t="s">
        <v>195</v>
      </c>
      <c r="J797" s="128">
        <v>2015</v>
      </c>
      <c r="K797" s="80" t="s">
        <v>171</v>
      </c>
      <c r="L797" s="81">
        <v>1</v>
      </c>
      <c r="M797" s="82" t="s">
        <v>127</v>
      </c>
      <c r="N797" s="83" t="s">
        <v>58</v>
      </c>
      <c r="O797" s="84" t="s">
        <v>58</v>
      </c>
      <c r="P797" s="85" t="s">
        <v>1048</v>
      </c>
      <c r="Q797" s="86" t="s">
        <v>1049</v>
      </c>
      <c r="R797" s="87" t="s">
        <v>61</v>
      </c>
      <c r="S797" s="88">
        <f>T797/1.2</f>
        <v>83.333333333333343</v>
      </c>
      <c r="T797" s="89">
        <v>100</v>
      </c>
      <c r="U797" s="90"/>
      <c r="V797" s="91"/>
      <c r="W797" s="92">
        <f>V797*S797</f>
        <v>0</v>
      </c>
      <c r="X797" s="93">
        <f>V797*T797</f>
        <v>0</v>
      </c>
      <c r="Y797" s="66"/>
      <c r="Z797" s="94"/>
      <c r="AA797" s="95"/>
      <c r="AB797" s="96"/>
      <c r="AC797" s="97"/>
    </row>
    <row r="798" spans="1:29" ht="15.75" customHeight="1" x14ac:dyDescent="0.2">
      <c r="A798" s="71" t="s">
        <v>48</v>
      </c>
      <c r="B798" s="72" t="s">
        <v>49</v>
      </c>
      <c r="C798" s="73" t="s">
        <v>50</v>
      </c>
      <c r="D798" s="74" t="s">
        <v>181</v>
      </c>
      <c r="E798" s="75" t="s">
        <v>214</v>
      </c>
      <c r="F798" s="76" t="s">
        <v>58</v>
      </c>
      <c r="G798" s="77" t="s">
        <v>215</v>
      </c>
      <c r="H798" s="78" t="s">
        <v>1047</v>
      </c>
      <c r="I798" s="75" t="s">
        <v>195</v>
      </c>
      <c r="J798" s="128">
        <v>2015</v>
      </c>
      <c r="K798" s="80" t="s">
        <v>171</v>
      </c>
      <c r="L798" s="81">
        <v>1</v>
      </c>
      <c r="M798" s="82" t="s">
        <v>127</v>
      </c>
      <c r="N798" s="83" t="s">
        <v>58</v>
      </c>
      <c r="O798" s="84" t="s">
        <v>58</v>
      </c>
      <c r="P798" s="85" t="s">
        <v>196</v>
      </c>
      <c r="Q798" s="86" t="s">
        <v>1150</v>
      </c>
      <c r="R798" s="87" t="s">
        <v>61</v>
      </c>
      <c r="S798" s="88">
        <f>T798/1.2</f>
        <v>91.666666666666671</v>
      </c>
      <c r="T798" s="89">
        <v>110</v>
      </c>
      <c r="U798" s="90"/>
      <c r="V798" s="91"/>
      <c r="W798" s="92">
        <f>V798*S798</f>
        <v>0</v>
      </c>
      <c r="X798" s="93">
        <f>V798*T798</f>
        <v>0</v>
      </c>
      <c r="Y798" s="66"/>
      <c r="Z798" s="94"/>
      <c r="AA798" s="95"/>
      <c r="AB798" s="96"/>
      <c r="AC798" s="97"/>
    </row>
    <row r="799" spans="1:29" ht="15.75" customHeight="1" x14ac:dyDescent="0.2">
      <c r="A799" s="71" t="s">
        <v>48</v>
      </c>
      <c r="B799" s="72" t="s">
        <v>49</v>
      </c>
      <c r="C799" s="73" t="s">
        <v>50</v>
      </c>
      <c r="D799" s="74" t="s">
        <v>181</v>
      </c>
      <c r="E799" s="75" t="s">
        <v>214</v>
      </c>
      <c r="F799" s="76" t="s">
        <v>58</v>
      </c>
      <c r="G799" s="77" t="s">
        <v>215</v>
      </c>
      <c r="H799" s="78" t="s">
        <v>1047</v>
      </c>
      <c r="I799" s="75" t="s">
        <v>195</v>
      </c>
      <c r="J799" s="128">
        <v>2015</v>
      </c>
      <c r="K799" s="80" t="s">
        <v>57</v>
      </c>
      <c r="L799" s="81">
        <v>6</v>
      </c>
      <c r="M799" s="82" t="s">
        <v>127</v>
      </c>
      <c r="N799" s="83" t="s">
        <v>58</v>
      </c>
      <c r="O799" s="84" t="s">
        <v>58</v>
      </c>
      <c r="P799" s="85" t="s">
        <v>2783</v>
      </c>
      <c r="Q799" s="86" t="s">
        <v>2784</v>
      </c>
      <c r="R799" s="87" t="s">
        <v>61</v>
      </c>
      <c r="S799" s="88">
        <f>T799/1.2</f>
        <v>41.666666666666671</v>
      </c>
      <c r="T799" s="89">
        <v>50</v>
      </c>
      <c r="U799" s="90"/>
      <c r="V799" s="91"/>
      <c r="W799" s="92">
        <f>V799*S799</f>
        <v>0</v>
      </c>
      <c r="X799" s="93">
        <f>V799*T799</f>
        <v>0</v>
      </c>
      <c r="Y799" s="66"/>
      <c r="Z799" s="94"/>
      <c r="AA799" s="95"/>
      <c r="AB799" s="96"/>
      <c r="AC799" s="97"/>
    </row>
    <row r="800" spans="1:29" ht="15.75" customHeight="1" x14ac:dyDescent="0.2">
      <c r="A800" s="71" t="s">
        <v>48</v>
      </c>
      <c r="B800" s="72" t="s">
        <v>49</v>
      </c>
      <c r="C800" s="73" t="s">
        <v>50</v>
      </c>
      <c r="D800" s="74" t="s">
        <v>181</v>
      </c>
      <c r="E800" s="75" t="s">
        <v>214</v>
      </c>
      <c r="F800" s="76" t="s">
        <v>58</v>
      </c>
      <c r="G800" s="77" t="s">
        <v>215</v>
      </c>
      <c r="H800" s="78" t="s">
        <v>1782</v>
      </c>
      <c r="I800" s="75" t="s">
        <v>195</v>
      </c>
      <c r="J800" s="128">
        <v>2018</v>
      </c>
      <c r="K800" s="80" t="s">
        <v>335</v>
      </c>
      <c r="L800" s="81">
        <v>2</v>
      </c>
      <c r="M800" s="82" t="s">
        <v>127</v>
      </c>
      <c r="N800" s="83" t="s">
        <v>58</v>
      </c>
      <c r="O800" s="84" t="s">
        <v>58</v>
      </c>
      <c r="P800" s="85" t="s">
        <v>1783</v>
      </c>
      <c r="Q800" s="86" t="s">
        <v>1784</v>
      </c>
      <c r="R800" s="87" t="s">
        <v>87</v>
      </c>
      <c r="S800" s="88">
        <f>T800/1.2</f>
        <v>250</v>
      </c>
      <c r="T800" s="89">
        <v>300</v>
      </c>
      <c r="U800" s="90"/>
      <c r="V800" s="91"/>
      <c r="W800" s="92">
        <f>V800*S800</f>
        <v>0</v>
      </c>
      <c r="X800" s="93">
        <f>V800*T800</f>
        <v>0</v>
      </c>
      <c r="Y800" s="66"/>
      <c r="Z800" s="94"/>
      <c r="AA800" s="95"/>
      <c r="AB800" s="96"/>
      <c r="AC800" s="97"/>
    </row>
    <row r="801" spans="1:29" ht="15.75" customHeight="1" x14ac:dyDescent="0.2">
      <c r="A801" s="71" t="s">
        <v>48</v>
      </c>
      <c r="B801" s="72" t="s">
        <v>49</v>
      </c>
      <c r="C801" s="73" t="s">
        <v>50</v>
      </c>
      <c r="D801" s="74" t="s">
        <v>181</v>
      </c>
      <c r="E801" s="75" t="s">
        <v>214</v>
      </c>
      <c r="F801" s="76" t="s">
        <v>58</v>
      </c>
      <c r="G801" s="77" t="s">
        <v>215</v>
      </c>
      <c r="H801" s="78" t="s">
        <v>216</v>
      </c>
      <c r="I801" s="75" t="s">
        <v>195</v>
      </c>
      <c r="J801" s="128">
        <v>2014</v>
      </c>
      <c r="K801" s="80" t="s">
        <v>57</v>
      </c>
      <c r="L801" s="81">
        <v>1</v>
      </c>
      <c r="M801" s="82" t="s">
        <v>127</v>
      </c>
      <c r="N801" s="83" t="s">
        <v>58</v>
      </c>
      <c r="O801" s="84" t="s">
        <v>58</v>
      </c>
      <c r="P801" s="85" t="s">
        <v>217</v>
      </c>
      <c r="Q801" s="86" t="s">
        <v>218</v>
      </c>
      <c r="R801" s="87" t="s">
        <v>87</v>
      </c>
      <c r="S801" s="88">
        <f>T801/1.2</f>
        <v>41.666666666666671</v>
      </c>
      <c r="T801" s="89">
        <v>50</v>
      </c>
      <c r="U801" s="90"/>
      <c r="V801" s="91"/>
      <c r="W801" s="92">
        <f>V801*S801</f>
        <v>0</v>
      </c>
      <c r="X801" s="93">
        <f>V801*T801</f>
        <v>0</v>
      </c>
      <c r="Y801" s="66"/>
      <c r="Z801" s="94"/>
      <c r="AA801" s="95"/>
      <c r="AB801" s="96"/>
      <c r="AC801" s="97"/>
    </row>
    <row r="802" spans="1:29" ht="15.75" customHeight="1" x14ac:dyDescent="0.2">
      <c r="A802" s="71" t="s">
        <v>48</v>
      </c>
      <c r="B802" s="72" t="s">
        <v>49</v>
      </c>
      <c r="C802" s="73" t="s">
        <v>50</v>
      </c>
      <c r="D802" s="74" t="s">
        <v>181</v>
      </c>
      <c r="E802" s="75" t="s">
        <v>214</v>
      </c>
      <c r="F802" s="76" t="s">
        <v>58</v>
      </c>
      <c r="G802" s="77" t="s">
        <v>215</v>
      </c>
      <c r="H802" s="78" t="s">
        <v>216</v>
      </c>
      <c r="I802" s="75" t="s">
        <v>195</v>
      </c>
      <c r="J802" s="128">
        <v>2015</v>
      </c>
      <c r="K802" s="80" t="s">
        <v>57</v>
      </c>
      <c r="L802" s="81">
        <v>2</v>
      </c>
      <c r="M802" s="82" t="s">
        <v>127</v>
      </c>
      <c r="N802" s="83" t="s">
        <v>58</v>
      </c>
      <c r="O802" s="84" t="s">
        <v>58</v>
      </c>
      <c r="P802" s="85" t="s">
        <v>265</v>
      </c>
      <c r="Q802" s="86" t="s">
        <v>1654</v>
      </c>
      <c r="R802" s="87" t="s">
        <v>87</v>
      </c>
      <c r="S802" s="88">
        <f>T802/1.2</f>
        <v>41.666666666666671</v>
      </c>
      <c r="T802" s="89">
        <v>50</v>
      </c>
      <c r="U802" s="90"/>
      <c r="V802" s="91"/>
      <c r="W802" s="92">
        <f>V802*S802</f>
        <v>0</v>
      </c>
      <c r="X802" s="93">
        <f>V802*T802</f>
        <v>0</v>
      </c>
      <c r="Y802" s="66"/>
      <c r="Z802" s="94"/>
      <c r="AA802" s="95"/>
      <c r="AB802" s="96"/>
      <c r="AC802" s="97"/>
    </row>
    <row r="803" spans="1:29" ht="15.75" customHeight="1" x14ac:dyDescent="0.2">
      <c r="A803" s="71" t="s">
        <v>48</v>
      </c>
      <c r="B803" s="72" t="s">
        <v>49</v>
      </c>
      <c r="C803" s="73" t="s">
        <v>50</v>
      </c>
      <c r="D803" s="74" t="s">
        <v>181</v>
      </c>
      <c r="E803" s="75" t="s">
        <v>214</v>
      </c>
      <c r="F803" s="76" t="s">
        <v>58</v>
      </c>
      <c r="G803" s="77" t="s">
        <v>215</v>
      </c>
      <c r="H803" s="78" t="s">
        <v>216</v>
      </c>
      <c r="I803" s="75" t="s">
        <v>195</v>
      </c>
      <c r="J803" s="128">
        <v>2015</v>
      </c>
      <c r="K803" s="80" t="s">
        <v>57</v>
      </c>
      <c r="L803" s="81">
        <v>11</v>
      </c>
      <c r="M803" s="82" t="s">
        <v>127</v>
      </c>
      <c r="N803" s="83" t="s">
        <v>58</v>
      </c>
      <c r="O803" s="84" t="s">
        <v>58</v>
      </c>
      <c r="P803" s="85" t="s">
        <v>3108</v>
      </c>
      <c r="Q803" s="86" t="s">
        <v>3109</v>
      </c>
      <c r="R803" s="87" t="s">
        <v>87</v>
      </c>
      <c r="S803" s="88">
        <f>T803/1.2</f>
        <v>41.666666666666671</v>
      </c>
      <c r="T803" s="89">
        <v>50</v>
      </c>
      <c r="U803" s="90"/>
      <c r="V803" s="91"/>
      <c r="W803" s="92">
        <f>V803*S803</f>
        <v>0</v>
      </c>
      <c r="X803" s="93">
        <f>V803*T803</f>
        <v>0</v>
      </c>
      <c r="Y803" s="66"/>
      <c r="Z803" s="94"/>
      <c r="AA803" s="95"/>
      <c r="AB803" s="96"/>
      <c r="AC803" s="97"/>
    </row>
    <row r="804" spans="1:29" ht="15.75" customHeight="1" x14ac:dyDescent="0.2">
      <c r="A804" s="71" t="s">
        <v>48</v>
      </c>
      <c r="B804" s="72" t="s">
        <v>49</v>
      </c>
      <c r="C804" s="73" t="s">
        <v>50</v>
      </c>
      <c r="D804" s="74" t="s">
        <v>181</v>
      </c>
      <c r="E804" s="75" t="s">
        <v>214</v>
      </c>
      <c r="F804" s="76" t="s">
        <v>58</v>
      </c>
      <c r="G804" s="77" t="s">
        <v>215</v>
      </c>
      <c r="H804" s="78" t="s">
        <v>868</v>
      </c>
      <c r="I804" s="75" t="s">
        <v>195</v>
      </c>
      <c r="J804" s="128">
        <v>2014</v>
      </c>
      <c r="K804" s="80" t="s">
        <v>171</v>
      </c>
      <c r="L804" s="81">
        <v>1</v>
      </c>
      <c r="M804" s="82" t="s">
        <v>127</v>
      </c>
      <c r="N804" s="83" t="s">
        <v>58</v>
      </c>
      <c r="O804" s="84" t="s">
        <v>58</v>
      </c>
      <c r="P804" s="85" t="s">
        <v>865</v>
      </c>
      <c r="Q804" s="86" t="s">
        <v>869</v>
      </c>
      <c r="R804" s="87" t="s">
        <v>87</v>
      </c>
      <c r="S804" s="88">
        <f>T804/1.2</f>
        <v>100</v>
      </c>
      <c r="T804" s="89">
        <v>120</v>
      </c>
      <c r="U804" s="90"/>
      <c r="V804" s="91"/>
      <c r="W804" s="92">
        <f>V804*S804</f>
        <v>0</v>
      </c>
      <c r="X804" s="93">
        <f>V804*T804</f>
        <v>0</v>
      </c>
      <c r="Y804" s="66"/>
      <c r="Z804" s="94"/>
      <c r="AA804" s="95"/>
      <c r="AB804" s="96"/>
      <c r="AC804" s="97"/>
    </row>
    <row r="805" spans="1:29" ht="15.75" customHeight="1" x14ac:dyDescent="0.2">
      <c r="A805" s="71" t="s">
        <v>48</v>
      </c>
      <c r="B805" s="72" t="s">
        <v>49</v>
      </c>
      <c r="C805" s="73" t="s">
        <v>50</v>
      </c>
      <c r="D805" s="74" t="s">
        <v>181</v>
      </c>
      <c r="E805" s="75" t="s">
        <v>214</v>
      </c>
      <c r="F805" s="76" t="s">
        <v>58</v>
      </c>
      <c r="G805" s="77" t="s">
        <v>215</v>
      </c>
      <c r="H805" s="78" t="s">
        <v>864</v>
      </c>
      <c r="I805" s="75" t="s">
        <v>195</v>
      </c>
      <c r="J805" s="128">
        <v>2014</v>
      </c>
      <c r="K805" s="80" t="s">
        <v>171</v>
      </c>
      <c r="L805" s="81">
        <v>1</v>
      </c>
      <c r="M805" s="82" t="s">
        <v>127</v>
      </c>
      <c r="N805" s="83" t="s">
        <v>58</v>
      </c>
      <c r="O805" s="84" t="s">
        <v>58</v>
      </c>
      <c r="P805" s="85" t="s">
        <v>865</v>
      </c>
      <c r="Q805" s="86" t="s">
        <v>866</v>
      </c>
      <c r="R805" s="87" t="s">
        <v>87</v>
      </c>
      <c r="S805" s="88">
        <f>T805/1.2</f>
        <v>100</v>
      </c>
      <c r="T805" s="89">
        <v>120</v>
      </c>
      <c r="U805" s="90"/>
      <c r="V805" s="91"/>
      <c r="W805" s="92">
        <f>V805*S805</f>
        <v>0</v>
      </c>
      <c r="X805" s="93">
        <f>V805*T805</f>
        <v>0</v>
      </c>
      <c r="Y805" s="66"/>
      <c r="Z805" s="94"/>
      <c r="AA805" s="95"/>
      <c r="AB805" s="96"/>
      <c r="AC805" s="97"/>
    </row>
    <row r="806" spans="1:29" ht="15.75" customHeight="1" x14ac:dyDescent="0.2">
      <c r="A806" s="71" t="s">
        <v>48</v>
      </c>
      <c r="B806" s="72" t="s">
        <v>49</v>
      </c>
      <c r="C806" s="73" t="s">
        <v>50</v>
      </c>
      <c r="D806" s="74" t="s">
        <v>181</v>
      </c>
      <c r="E806" s="75" t="s">
        <v>214</v>
      </c>
      <c r="F806" s="76" t="s">
        <v>58</v>
      </c>
      <c r="G806" s="77" t="s">
        <v>215</v>
      </c>
      <c r="H806" s="78" t="s">
        <v>864</v>
      </c>
      <c r="I806" s="75" t="s">
        <v>195</v>
      </c>
      <c r="J806" s="128">
        <v>2014</v>
      </c>
      <c r="K806" s="80" t="s">
        <v>57</v>
      </c>
      <c r="L806" s="81">
        <v>4</v>
      </c>
      <c r="M806" s="82" t="s">
        <v>127</v>
      </c>
      <c r="N806" s="83" t="s">
        <v>58</v>
      </c>
      <c r="O806" s="84" t="s">
        <v>58</v>
      </c>
      <c r="P806" s="85" t="s">
        <v>1584</v>
      </c>
      <c r="Q806" s="86" t="s">
        <v>2376</v>
      </c>
      <c r="R806" s="87" t="s">
        <v>87</v>
      </c>
      <c r="S806" s="88">
        <f>T806/1.2</f>
        <v>45.833333333333336</v>
      </c>
      <c r="T806" s="89">
        <v>55</v>
      </c>
      <c r="U806" s="90"/>
      <c r="V806" s="91"/>
      <c r="W806" s="92">
        <f>V806*S806</f>
        <v>0</v>
      </c>
      <c r="X806" s="93">
        <f>V806*T806</f>
        <v>0</v>
      </c>
      <c r="Y806" s="66"/>
      <c r="Z806" s="94"/>
      <c r="AA806" s="95"/>
      <c r="AB806" s="96"/>
      <c r="AC806" s="97"/>
    </row>
    <row r="807" spans="1:29" ht="15.75" customHeight="1" x14ac:dyDescent="0.2">
      <c r="A807" s="71" t="s">
        <v>48</v>
      </c>
      <c r="B807" s="72" t="s">
        <v>49</v>
      </c>
      <c r="C807" s="73" t="s">
        <v>50</v>
      </c>
      <c r="D807" s="74" t="s">
        <v>181</v>
      </c>
      <c r="E807" s="75" t="s">
        <v>214</v>
      </c>
      <c r="F807" s="76" t="s">
        <v>58</v>
      </c>
      <c r="G807" s="77" t="s">
        <v>215</v>
      </c>
      <c r="H807" s="78" t="s">
        <v>864</v>
      </c>
      <c r="I807" s="75" t="s">
        <v>195</v>
      </c>
      <c r="J807" s="128">
        <v>2015</v>
      </c>
      <c r="K807" s="80" t="s">
        <v>57</v>
      </c>
      <c r="L807" s="81">
        <v>4</v>
      </c>
      <c r="M807" s="82" t="s">
        <v>127</v>
      </c>
      <c r="N807" s="83" t="s">
        <v>58</v>
      </c>
      <c r="O807" s="84" t="s">
        <v>58</v>
      </c>
      <c r="P807" s="85" t="s">
        <v>217</v>
      </c>
      <c r="Q807" s="86" t="s">
        <v>2377</v>
      </c>
      <c r="R807" s="87" t="s">
        <v>87</v>
      </c>
      <c r="S807" s="88">
        <f>T807/1.2</f>
        <v>45.833333333333336</v>
      </c>
      <c r="T807" s="89">
        <v>55</v>
      </c>
      <c r="U807" s="90"/>
      <c r="V807" s="91"/>
      <c r="W807" s="92">
        <f>V807*S807</f>
        <v>0</v>
      </c>
      <c r="X807" s="93">
        <f>V807*T807</f>
        <v>0</v>
      </c>
      <c r="Y807" s="66"/>
      <c r="Z807" s="94"/>
      <c r="AA807" s="95"/>
      <c r="AB807" s="96"/>
      <c r="AC807" s="97"/>
    </row>
    <row r="808" spans="1:29" ht="15.75" customHeight="1" x14ac:dyDescent="0.2">
      <c r="A808" s="71" t="s">
        <v>48</v>
      </c>
      <c r="B808" s="72" t="s">
        <v>49</v>
      </c>
      <c r="C808" s="73" t="s">
        <v>50</v>
      </c>
      <c r="D808" s="74" t="s">
        <v>181</v>
      </c>
      <c r="E808" s="75" t="s">
        <v>214</v>
      </c>
      <c r="F808" s="76" t="s">
        <v>58</v>
      </c>
      <c r="G808" s="77" t="s">
        <v>215</v>
      </c>
      <c r="H808" s="78" t="s">
        <v>864</v>
      </c>
      <c r="I808" s="75" t="s">
        <v>195</v>
      </c>
      <c r="J808" s="128">
        <v>2016</v>
      </c>
      <c r="K808" s="80" t="s">
        <v>171</v>
      </c>
      <c r="L808" s="81">
        <v>1</v>
      </c>
      <c r="M808" s="82" t="s">
        <v>127</v>
      </c>
      <c r="N808" s="83" t="s">
        <v>58</v>
      </c>
      <c r="O808" s="84" t="s">
        <v>58</v>
      </c>
      <c r="P808" s="85" t="s">
        <v>865</v>
      </c>
      <c r="Q808" s="86" t="s">
        <v>867</v>
      </c>
      <c r="R808" s="87" t="s">
        <v>87</v>
      </c>
      <c r="S808" s="88">
        <f>T808/1.2</f>
        <v>100</v>
      </c>
      <c r="T808" s="89">
        <v>120</v>
      </c>
      <c r="U808" s="90"/>
      <c r="V808" s="91"/>
      <c r="W808" s="92">
        <f>V808*S808</f>
        <v>0</v>
      </c>
      <c r="X808" s="93">
        <f>V808*T808</f>
        <v>0</v>
      </c>
      <c r="Y808" s="66"/>
      <c r="Z808" s="94"/>
      <c r="AA808" s="95"/>
      <c r="AB808" s="96"/>
      <c r="AC808" s="97"/>
    </row>
    <row r="809" spans="1:29" ht="15.75" customHeight="1" x14ac:dyDescent="0.2">
      <c r="A809" s="71" t="s">
        <v>48</v>
      </c>
      <c r="B809" s="72" t="s">
        <v>49</v>
      </c>
      <c r="C809" s="73" t="s">
        <v>50</v>
      </c>
      <c r="D809" s="74" t="s">
        <v>181</v>
      </c>
      <c r="E809" s="75" t="s">
        <v>214</v>
      </c>
      <c r="F809" s="76" t="s">
        <v>58</v>
      </c>
      <c r="G809" s="77" t="s">
        <v>215</v>
      </c>
      <c r="H809" s="78" t="s">
        <v>864</v>
      </c>
      <c r="I809" s="75" t="s">
        <v>195</v>
      </c>
      <c r="J809" s="128">
        <v>2016</v>
      </c>
      <c r="K809" s="80" t="s">
        <v>57</v>
      </c>
      <c r="L809" s="81">
        <v>2</v>
      </c>
      <c r="M809" s="82" t="s">
        <v>127</v>
      </c>
      <c r="N809" s="83" t="s">
        <v>58</v>
      </c>
      <c r="O809" s="84" t="s">
        <v>58</v>
      </c>
      <c r="P809" s="85" t="s">
        <v>1850</v>
      </c>
      <c r="Q809" s="86" t="s">
        <v>1851</v>
      </c>
      <c r="R809" s="87" t="s">
        <v>87</v>
      </c>
      <c r="S809" s="88">
        <f>T809/1.2</f>
        <v>45.833333333333336</v>
      </c>
      <c r="T809" s="89">
        <v>55</v>
      </c>
      <c r="U809" s="90"/>
      <c r="V809" s="91"/>
      <c r="W809" s="92">
        <f>V809*S809</f>
        <v>0</v>
      </c>
      <c r="X809" s="93">
        <f>V809*T809</f>
        <v>0</v>
      </c>
      <c r="Y809" s="66"/>
      <c r="Z809" s="94"/>
      <c r="AA809" s="95"/>
      <c r="AB809" s="96"/>
      <c r="AC809" s="97"/>
    </row>
    <row r="810" spans="1:29" ht="15.75" customHeight="1" x14ac:dyDescent="0.2">
      <c r="A810" s="71" t="s">
        <v>48</v>
      </c>
      <c r="B810" s="72" t="s">
        <v>49</v>
      </c>
      <c r="C810" s="73" t="s">
        <v>50</v>
      </c>
      <c r="D810" s="74" t="s">
        <v>181</v>
      </c>
      <c r="E810" s="75" t="s">
        <v>214</v>
      </c>
      <c r="F810" s="76" t="s">
        <v>58</v>
      </c>
      <c r="G810" s="77" t="s">
        <v>215</v>
      </c>
      <c r="H810" s="78" t="s">
        <v>2374</v>
      </c>
      <c r="I810" s="75" t="s">
        <v>195</v>
      </c>
      <c r="J810" s="128">
        <v>2014</v>
      </c>
      <c r="K810" s="80" t="s">
        <v>57</v>
      </c>
      <c r="L810" s="81">
        <v>4</v>
      </c>
      <c r="M810" s="82" t="s">
        <v>127</v>
      </c>
      <c r="N810" s="83" t="s">
        <v>58</v>
      </c>
      <c r="O810" s="84" t="s">
        <v>58</v>
      </c>
      <c r="P810" s="85" t="s">
        <v>323</v>
      </c>
      <c r="Q810" s="86" t="s">
        <v>2375</v>
      </c>
      <c r="R810" s="87" t="s">
        <v>87</v>
      </c>
      <c r="S810" s="88">
        <f>T810/1.2</f>
        <v>44.166666666666671</v>
      </c>
      <c r="T810" s="89">
        <v>53</v>
      </c>
      <c r="U810" s="90"/>
      <c r="V810" s="91"/>
      <c r="W810" s="92">
        <f>V810*S810</f>
        <v>0</v>
      </c>
      <c r="X810" s="93">
        <f>V810*T810</f>
        <v>0</v>
      </c>
      <c r="Y810" s="66"/>
      <c r="Z810" s="94"/>
      <c r="AA810" s="95"/>
      <c r="AB810" s="96"/>
      <c r="AC810" s="97"/>
    </row>
    <row r="811" spans="1:29" ht="15.75" customHeight="1" x14ac:dyDescent="0.2">
      <c r="A811" s="71" t="s">
        <v>48</v>
      </c>
      <c r="B811" s="72" t="s">
        <v>49</v>
      </c>
      <c r="C811" s="73" t="s">
        <v>50</v>
      </c>
      <c r="D811" s="74" t="s">
        <v>181</v>
      </c>
      <c r="E811" s="75" t="s">
        <v>214</v>
      </c>
      <c r="F811" s="76" t="s">
        <v>58</v>
      </c>
      <c r="G811" s="77" t="s">
        <v>215</v>
      </c>
      <c r="H811" s="78" t="s">
        <v>2374</v>
      </c>
      <c r="I811" s="75" t="s">
        <v>195</v>
      </c>
      <c r="J811" s="128">
        <v>2016</v>
      </c>
      <c r="K811" s="80" t="s">
        <v>57</v>
      </c>
      <c r="L811" s="81">
        <v>6</v>
      </c>
      <c r="M811" s="82" t="s">
        <v>127</v>
      </c>
      <c r="N811" s="83" t="s">
        <v>58</v>
      </c>
      <c r="O811" s="84" t="s">
        <v>58</v>
      </c>
      <c r="P811" s="85" t="s">
        <v>2783</v>
      </c>
      <c r="Q811" s="86" t="s">
        <v>2785</v>
      </c>
      <c r="R811" s="87" t="s">
        <v>61</v>
      </c>
      <c r="S811" s="88">
        <f>T811/1.2</f>
        <v>41.666666666666671</v>
      </c>
      <c r="T811" s="89">
        <v>50</v>
      </c>
      <c r="U811" s="90"/>
      <c r="V811" s="91"/>
      <c r="W811" s="92">
        <f>V811*S811</f>
        <v>0</v>
      </c>
      <c r="X811" s="93">
        <f>V811*T811</f>
        <v>0</v>
      </c>
      <c r="Y811" s="66"/>
      <c r="Z811" s="94"/>
      <c r="AA811" s="95"/>
      <c r="AB811" s="96"/>
      <c r="AC811" s="97"/>
    </row>
    <row r="812" spans="1:29" ht="15.75" customHeight="1" x14ac:dyDescent="0.2">
      <c r="A812" s="71" t="s">
        <v>48</v>
      </c>
      <c r="B812" s="72" t="s">
        <v>49</v>
      </c>
      <c r="C812" s="73" t="s">
        <v>50</v>
      </c>
      <c r="D812" s="74" t="s">
        <v>181</v>
      </c>
      <c r="E812" s="75" t="s">
        <v>214</v>
      </c>
      <c r="F812" s="76" t="s">
        <v>58</v>
      </c>
      <c r="G812" s="77" t="s">
        <v>1582</v>
      </c>
      <c r="H812" s="78" t="s">
        <v>1583</v>
      </c>
      <c r="I812" s="75" t="s">
        <v>195</v>
      </c>
      <c r="J812" s="128">
        <v>2009</v>
      </c>
      <c r="K812" s="80" t="s">
        <v>57</v>
      </c>
      <c r="L812" s="81">
        <v>1</v>
      </c>
      <c r="M812" s="82" t="s">
        <v>127</v>
      </c>
      <c r="N812" s="83" t="s">
        <v>58</v>
      </c>
      <c r="O812" s="84" t="s">
        <v>58</v>
      </c>
      <c r="P812" s="85" t="s">
        <v>1584</v>
      </c>
      <c r="Q812" s="86" t="s">
        <v>1585</v>
      </c>
      <c r="R812" s="87" t="s">
        <v>61</v>
      </c>
      <c r="S812" s="88">
        <f>T812/1.2</f>
        <v>50</v>
      </c>
      <c r="T812" s="89">
        <v>60</v>
      </c>
      <c r="U812" s="90"/>
      <c r="V812" s="91"/>
      <c r="W812" s="92">
        <f>V812*S812</f>
        <v>0</v>
      </c>
      <c r="X812" s="93">
        <f>V812*T812</f>
        <v>0</v>
      </c>
      <c r="Y812" s="66"/>
      <c r="Z812" s="94"/>
      <c r="AA812" s="95"/>
      <c r="AB812" s="96"/>
      <c r="AC812" s="97"/>
    </row>
    <row r="813" spans="1:29" ht="15.75" customHeight="1" x14ac:dyDescent="0.2">
      <c r="A813" s="71" t="s">
        <v>48</v>
      </c>
      <c r="B813" s="72" t="s">
        <v>49</v>
      </c>
      <c r="C813" s="73" t="s">
        <v>50</v>
      </c>
      <c r="D813" s="74" t="s">
        <v>181</v>
      </c>
      <c r="E813" s="75" t="s">
        <v>214</v>
      </c>
      <c r="F813" s="76" t="s">
        <v>58</v>
      </c>
      <c r="G813" s="77" t="s">
        <v>1582</v>
      </c>
      <c r="H813" s="78" t="s">
        <v>1583</v>
      </c>
      <c r="I813" s="75" t="s">
        <v>195</v>
      </c>
      <c r="J813" s="128">
        <v>2011</v>
      </c>
      <c r="K813" s="80" t="s">
        <v>57</v>
      </c>
      <c r="L813" s="81">
        <v>4</v>
      </c>
      <c r="M813" s="82" t="s">
        <v>127</v>
      </c>
      <c r="N813" s="83" t="s">
        <v>58</v>
      </c>
      <c r="O813" s="84" t="s">
        <v>58</v>
      </c>
      <c r="P813" s="85" t="s">
        <v>2179</v>
      </c>
      <c r="Q813" s="86" t="s">
        <v>2402</v>
      </c>
      <c r="R813" s="87" t="s">
        <v>61</v>
      </c>
      <c r="S813" s="88">
        <f>T813/1.2</f>
        <v>45.833333333333336</v>
      </c>
      <c r="T813" s="89">
        <v>55</v>
      </c>
      <c r="U813" s="90"/>
      <c r="V813" s="91"/>
      <c r="W813" s="92">
        <f>V813*S813</f>
        <v>0</v>
      </c>
      <c r="X813" s="93">
        <f>V813*T813</f>
        <v>0</v>
      </c>
      <c r="Y813" s="66"/>
      <c r="Z813" s="94"/>
      <c r="AA813" s="95"/>
      <c r="AB813" s="96"/>
      <c r="AC813" s="97"/>
    </row>
    <row r="814" spans="1:29" ht="15.75" customHeight="1" x14ac:dyDescent="0.2">
      <c r="A814" s="71" t="s">
        <v>48</v>
      </c>
      <c r="B814" s="72" t="s">
        <v>49</v>
      </c>
      <c r="C814" s="73" t="s">
        <v>50</v>
      </c>
      <c r="D814" s="74" t="s">
        <v>181</v>
      </c>
      <c r="E814" s="75" t="s">
        <v>214</v>
      </c>
      <c r="F814" s="76" t="s">
        <v>58</v>
      </c>
      <c r="G814" s="77" t="s">
        <v>770</v>
      </c>
      <c r="H814" s="78" t="s">
        <v>216</v>
      </c>
      <c r="I814" s="75" t="s">
        <v>195</v>
      </c>
      <c r="J814" s="128">
        <v>2012</v>
      </c>
      <c r="K814" s="80" t="s">
        <v>57</v>
      </c>
      <c r="L814" s="81">
        <v>1</v>
      </c>
      <c r="M814" s="82" t="s">
        <v>127</v>
      </c>
      <c r="N814" s="83" t="s">
        <v>58</v>
      </c>
      <c r="O814" s="84" t="s">
        <v>58</v>
      </c>
      <c r="P814" s="85" t="s">
        <v>771</v>
      </c>
      <c r="Q814" s="86" t="s">
        <v>772</v>
      </c>
      <c r="R814" s="87" t="s">
        <v>87</v>
      </c>
      <c r="S814" s="88">
        <f>T814/1.2</f>
        <v>39.166666666666671</v>
      </c>
      <c r="T814" s="89">
        <v>47</v>
      </c>
      <c r="U814" s="90"/>
      <c r="V814" s="91"/>
      <c r="W814" s="92">
        <f>V814*S814</f>
        <v>0</v>
      </c>
      <c r="X814" s="93">
        <f>V814*T814</f>
        <v>0</v>
      </c>
      <c r="Y814" s="66"/>
      <c r="Z814" s="94"/>
      <c r="AA814" s="95"/>
      <c r="AB814" s="96"/>
      <c r="AC814" s="97"/>
    </row>
    <row r="815" spans="1:29" ht="15.75" customHeight="1" x14ac:dyDescent="0.2">
      <c r="A815" s="71" t="s">
        <v>48</v>
      </c>
      <c r="B815" s="72" t="s">
        <v>49</v>
      </c>
      <c r="C815" s="73" t="s">
        <v>50</v>
      </c>
      <c r="D815" s="74" t="s">
        <v>181</v>
      </c>
      <c r="E815" s="75" t="s">
        <v>214</v>
      </c>
      <c r="F815" s="76" t="s">
        <v>58</v>
      </c>
      <c r="G815" s="77" t="s">
        <v>770</v>
      </c>
      <c r="H815" s="78" t="s">
        <v>216</v>
      </c>
      <c r="I815" s="75" t="s">
        <v>195</v>
      </c>
      <c r="J815" s="128">
        <v>2013</v>
      </c>
      <c r="K815" s="80" t="s">
        <v>57</v>
      </c>
      <c r="L815" s="81">
        <v>2</v>
      </c>
      <c r="M815" s="82" t="s">
        <v>127</v>
      </c>
      <c r="N815" s="83" t="s">
        <v>58</v>
      </c>
      <c r="O815" s="84" t="s">
        <v>58</v>
      </c>
      <c r="P815" s="85" t="s">
        <v>771</v>
      </c>
      <c r="Q815" s="86" t="s">
        <v>1785</v>
      </c>
      <c r="R815" s="87" t="s">
        <v>87</v>
      </c>
      <c r="S815" s="88">
        <f>T815/1.2</f>
        <v>37.5</v>
      </c>
      <c r="T815" s="89">
        <v>45</v>
      </c>
      <c r="U815" s="90"/>
      <c r="V815" s="91"/>
      <c r="W815" s="92">
        <f>V815*S815</f>
        <v>0</v>
      </c>
      <c r="X815" s="93">
        <f>V815*T815</f>
        <v>0</v>
      </c>
      <c r="Y815" s="66"/>
      <c r="Z815" s="94"/>
      <c r="AA815" s="95"/>
      <c r="AB815" s="96"/>
      <c r="AC815" s="97"/>
    </row>
    <row r="816" spans="1:29" ht="15.75" customHeight="1" x14ac:dyDescent="0.2">
      <c r="A816" s="71" t="s">
        <v>48</v>
      </c>
      <c r="B816" s="72" t="s">
        <v>49</v>
      </c>
      <c r="C816" s="73" t="s">
        <v>50</v>
      </c>
      <c r="D816" s="74" t="s">
        <v>181</v>
      </c>
      <c r="E816" s="75" t="s">
        <v>214</v>
      </c>
      <c r="F816" s="76" t="s">
        <v>58</v>
      </c>
      <c r="G816" s="77" t="s">
        <v>770</v>
      </c>
      <c r="H816" s="78" t="s">
        <v>2432</v>
      </c>
      <c r="I816" s="75" t="s">
        <v>195</v>
      </c>
      <c r="J816" s="128">
        <v>2011</v>
      </c>
      <c r="K816" s="80" t="s">
        <v>57</v>
      </c>
      <c r="L816" s="81">
        <v>4</v>
      </c>
      <c r="M816" s="82" t="s">
        <v>127</v>
      </c>
      <c r="N816" s="83" t="s">
        <v>58</v>
      </c>
      <c r="O816" s="84" t="s">
        <v>58</v>
      </c>
      <c r="P816" s="85" t="s">
        <v>771</v>
      </c>
      <c r="Q816" s="86" t="s">
        <v>2433</v>
      </c>
      <c r="R816" s="87" t="s">
        <v>87</v>
      </c>
      <c r="S816" s="88">
        <f>T816/1.2</f>
        <v>20.833333333333336</v>
      </c>
      <c r="T816" s="89">
        <v>25</v>
      </c>
      <c r="U816" s="90"/>
      <c r="V816" s="91"/>
      <c r="W816" s="92">
        <f>V816*S816</f>
        <v>0</v>
      </c>
      <c r="X816" s="93">
        <f>V816*T816</f>
        <v>0</v>
      </c>
      <c r="Y816" s="66"/>
      <c r="Z816" s="94"/>
      <c r="AA816" s="95"/>
      <c r="AB816" s="96"/>
      <c r="AC816" s="97"/>
    </row>
    <row r="817" spans="1:29" ht="15.75" customHeight="1" x14ac:dyDescent="0.2">
      <c r="A817" s="71" t="s">
        <v>48</v>
      </c>
      <c r="B817" s="72" t="s">
        <v>49</v>
      </c>
      <c r="C817" s="73" t="s">
        <v>50</v>
      </c>
      <c r="D817" s="74" t="s">
        <v>181</v>
      </c>
      <c r="E817" s="75" t="s">
        <v>200</v>
      </c>
      <c r="F817" s="76" t="s">
        <v>58</v>
      </c>
      <c r="G817" s="77" t="s">
        <v>2368</v>
      </c>
      <c r="H817" s="78" t="s">
        <v>2009</v>
      </c>
      <c r="I817" s="75" t="s">
        <v>195</v>
      </c>
      <c r="J817" s="128">
        <v>2014</v>
      </c>
      <c r="K817" s="80" t="s">
        <v>57</v>
      </c>
      <c r="L817" s="81">
        <v>4</v>
      </c>
      <c r="M817" s="82" t="s">
        <v>58</v>
      </c>
      <c r="N817" s="83" t="s">
        <v>58</v>
      </c>
      <c r="O817" s="84" t="s">
        <v>58</v>
      </c>
      <c r="P817" s="85" t="s">
        <v>2369</v>
      </c>
      <c r="Q817" s="86" t="s">
        <v>2370</v>
      </c>
      <c r="R817" s="87" t="s">
        <v>61</v>
      </c>
      <c r="S817" s="88">
        <f>T817/1.2</f>
        <v>33.333333333333336</v>
      </c>
      <c r="T817" s="89">
        <v>40</v>
      </c>
      <c r="U817" s="90"/>
      <c r="V817" s="91"/>
      <c r="W817" s="92">
        <f>V817*S817</f>
        <v>0</v>
      </c>
      <c r="X817" s="93">
        <f>V817*T817</f>
        <v>0</v>
      </c>
      <c r="Y817" s="66"/>
      <c r="Z817" s="94"/>
      <c r="AA817" s="95"/>
      <c r="AB817" s="96"/>
      <c r="AC817" s="97"/>
    </row>
    <row r="818" spans="1:29" ht="15.75" customHeight="1" x14ac:dyDescent="0.2">
      <c r="A818" s="71" t="s">
        <v>48</v>
      </c>
      <c r="B818" s="72" t="s">
        <v>49</v>
      </c>
      <c r="C818" s="73" t="s">
        <v>50</v>
      </c>
      <c r="D818" s="74" t="s">
        <v>181</v>
      </c>
      <c r="E818" s="75" t="s">
        <v>200</v>
      </c>
      <c r="F818" s="76" t="s">
        <v>58</v>
      </c>
      <c r="G818" s="77" t="s">
        <v>2368</v>
      </c>
      <c r="H818" s="78" t="s">
        <v>2686</v>
      </c>
      <c r="I818" s="75" t="s">
        <v>195</v>
      </c>
      <c r="J818" s="128">
        <v>2014</v>
      </c>
      <c r="K818" s="80" t="s">
        <v>57</v>
      </c>
      <c r="L818" s="81">
        <v>6</v>
      </c>
      <c r="M818" s="82" t="s">
        <v>58</v>
      </c>
      <c r="N818" s="83" t="s">
        <v>58</v>
      </c>
      <c r="O818" s="84" t="s">
        <v>58</v>
      </c>
      <c r="P818" s="85" t="s">
        <v>2687</v>
      </c>
      <c r="Q818" s="86" t="s">
        <v>2688</v>
      </c>
      <c r="R818" s="87" t="s">
        <v>61</v>
      </c>
      <c r="S818" s="88">
        <f>T818/1.2</f>
        <v>29.166666666666668</v>
      </c>
      <c r="T818" s="89">
        <v>35</v>
      </c>
      <c r="U818" s="90"/>
      <c r="V818" s="91"/>
      <c r="W818" s="92">
        <f>V818*S818</f>
        <v>0</v>
      </c>
      <c r="X818" s="93">
        <f>V818*T818</f>
        <v>0</v>
      </c>
      <c r="Y818" s="66"/>
      <c r="Z818" s="94"/>
      <c r="AA818" s="95"/>
      <c r="AB818" s="96"/>
      <c r="AC818" s="97"/>
    </row>
    <row r="819" spans="1:29" ht="15.75" customHeight="1" x14ac:dyDescent="0.2">
      <c r="A819" s="71" t="s">
        <v>48</v>
      </c>
      <c r="B819" s="72" t="s">
        <v>49</v>
      </c>
      <c r="C819" s="73" t="s">
        <v>50</v>
      </c>
      <c r="D819" s="74" t="s">
        <v>181</v>
      </c>
      <c r="E819" s="75" t="s">
        <v>200</v>
      </c>
      <c r="F819" s="76" t="s">
        <v>58</v>
      </c>
      <c r="G819" s="77" t="s">
        <v>344</v>
      </c>
      <c r="H819" s="78" t="s">
        <v>345</v>
      </c>
      <c r="I819" s="75" t="s">
        <v>195</v>
      </c>
      <c r="J819" s="128">
        <v>2016</v>
      </c>
      <c r="K819" s="80" t="s">
        <v>57</v>
      </c>
      <c r="L819" s="81">
        <v>1</v>
      </c>
      <c r="M819" s="82" t="s">
        <v>127</v>
      </c>
      <c r="N819" s="83" t="s">
        <v>58</v>
      </c>
      <c r="O819" s="84" t="s">
        <v>58</v>
      </c>
      <c r="P819" s="85" t="s">
        <v>346</v>
      </c>
      <c r="Q819" s="86" t="s">
        <v>347</v>
      </c>
      <c r="R819" s="87" t="s">
        <v>87</v>
      </c>
      <c r="S819" s="88">
        <f>T819/1.2</f>
        <v>33.333333333333336</v>
      </c>
      <c r="T819" s="89">
        <v>40</v>
      </c>
      <c r="U819" s="90"/>
      <c r="V819" s="91"/>
      <c r="W819" s="92">
        <f>V819*S819</f>
        <v>0</v>
      </c>
      <c r="X819" s="93">
        <f>V819*T819</f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 t="s">
        <v>48</v>
      </c>
      <c r="B820" s="72" t="s">
        <v>49</v>
      </c>
      <c r="C820" s="73" t="s">
        <v>50</v>
      </c>
      <c r="D820" s="74" t="s">
        <v>137</v>
      </c>
      <c r="E820" s="75" t="s">
        <v>411</v>
      </c>
      <c r="F820" s="76" t="s">
        <v>58</v>
      </c>
      <c r="G820" s="77" t="s">
        <v>1869</v>
      </c>
      <c r="H820" s="78" t="s">
        <v>2611</v>
      </c>
      <c r="I820" s="75" t="s">
        <v>415</v>
      </c>
      <c r="J820" s="128">
        <v>2011</v>
      </c>
      <c r="K820" s="80" t="s">
        <v>57</v>
      </c>
      <c r="L820" s="81">
        <v>6</v>
      </c>
      <c r="M820" s="82" t="s">
        <v>127</v>
      </c>
      <c r="N820" s="83" t="s">
        <v>58</v>
      </c>
      <c r="O820" s="84" t="s">
        <v>84</v>
      </c>
      <c r="P820" s="85" t="s">
        <v>96</v>
      </c>
      <c r="Q820" s="86" t="s">
        <v>2753</v>
      </c>
      <c r="R820" s="87" t="s">
        <v>87</v>
      </c>
      <c r="S820" s="88">
        <f>T820/1.2</f>
        <v>29.166666666666668</v>
      </c>
      <c r="T820" s="89">
        <v>35</v>
      </c>
      <c r="U820" s="90"/>
      <c r="V820" s="91"/>
      <c r="W820" s="92">
        <f>V820*S820</f>
        <v>0</v>
      </c>
      <c r="X820" s="93">
        <f>V820*T820</f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 t="s">
        <v>48</v>
      </c>
      <c r="B821" s="72" t="s">
        <v>62</v>
      </c>
      <c r="C821" s="73" t="s">
        <v>50</v>
      </c>
      <c r="D821" s="74" t="s">
        <v>137</v>
      </c>
      <c r="E821" s="75" t="s">
        <v>411</v>
      </c>
      <c r="F821" s="76" t="s">
        <v>697</v>
      </c>
      <c r="G821" s="77" t="s">
        <v>1239</v>
      </c>
      <c r="H821" s="78" t="s">
        <v>2816</v>
      </c>
      <c r="I821" s="75" t="s">
        <v>162</v>
      </c>
      <c r="J821" s="128">
        <v>2006</v>
      </c>
      <c r="K821" s="80" t="s">
        <v>57</v>
      </c>
      <c r="L821" s="81">
        <v>6</v>
      </c>
      <c r="M821" s="82" t="s">
        <v>127</v>
      </c>
      <c r="N821" s="83" t="s">
        <v>58</v>
      </c>
      <c r="O821" s="84" t="s">
        <v>58</v>
      </c>
      <c r="P821" s="85" t="s">
        <v>2007</v>
      </c>
      <c r="Q821" s="86" t="s">
        <v>2817</v>
      </c>
      <c r="R821" s="87" t="s">
        <v>87</v>
      </c>
      <c r="S821" s="88">
        <f>T821/1.2</f>
        <v>20.833333333333336</v>
      </c>
      <c r="T821" s="89">
        <v>25</v>
      </c>
      <c r="U821" s="90"/>
      <c r="V821" s="91"/>
      <c r="W821" s="92">
        <f>V821*S821</f>
        <v>0</v>
      </c>
      <c r="X821" s="93">
        <f>V821*T821</f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 t="s">
        <v>48</v>
      </c>
      <c r="B822" s="72" t="s">
        <v>62</v>
      </c>
      <c r="C822" s="73" t="s">
        <v>50</v>
      </c>
      <c r="D822" s="74" t="s">
        <v>137</v>
      </c>
      <c r="E822" s="75" t="s">
        <v>411</v>
      </c>
      <c r="F822" s="76" t="s">
        <v>697</v>
      </c>
      <c r="G822" s="77" t="s">
        <v>1239</v>
      </c>
      <c r="H822" s="78" t="s">
        <v>2816</v>
      </c>
      <c r="I822" s="75" t="s">
        <v>162</v>
      </c>
      <c r="J822" s="128">
        <v>2006</v>
      </c>
      <c r="K822" s="80" t="s">
        <v>57</v>
      </c>
      <c r="L822" s="81">
        <v>12</v>
      </c>
      <c r="M822" s="82" t="s">
        <v>127</v>
      </c>
      <c r="N822" s="83" t="s">
        <v>58</v>
      </c>
      <c r="O822" s="84" t="s">
        <v>58</v>
      </c>
      <c r="P822" s="85" t="s">
        <v>3212</v>
      </c>
      <c r="Q822" s="86" t="s">
        <v>3213</v>
      </c>
      <c r="R822" s="87" t="s">
        <v>87</v>
      </c>
      <c r="S822" s="88">
        <f>T822/1.2</f>
        <v>20.833333333333336</v>
      </c>
      <c r="T822" s="89">
        <v>25</v>
      </c>
      <c r="U822" s="90"/>
      <c r="V822" s="91"/>
      <c r="W822" s="92">
        <f>V822*S822</f>
        <v>0</v>
      </c>
      <c r="X822" s="93">
        <f>V822*T822</f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 t="s">
        <v>48</v>
      </c>
      <c r="B823" s="72" t="s">
        <v>62</v>
      </c>
      <c r="C823" s="73" t="s">
        <v>50</v>
      </c>
      <c r="D823" s="74" t="s">
        <v>137</v>
      </c>
      <c r="E823" s="75" t="s">
        <v>411</v>
      </c>
      <c r="F823" s="76" t="s">
        <v>697</v>
      </c>
      <c r="G823" s="77" t="s">
        <v>1239</v>
      </c>
      <c r="H823" s="78" t="s">
        <v>2816</v>
      </c>
      <c r="I823" s="75" t="s">
        <v>162</v>
      </c>
      <c r="J823" s="128">
        <v>2008</v>
      </c>
      <c r="K823" s="80" t="s">
        <v>57</v>
      </c>
      <c r="L823" s="81">
        <v>10</v>
      </c>
      <c r="M823" s="82" t="s">
        <v>127</v>
      </c>
      <c r="N823" s="83" t="s">
        <v>58</v>
      </c>
      <c r="O823" s="84" t="s">
        <v>58</v>
      </c>
      <c r="P823" s="85" t="s">
        <v>3093</v>
      </c>
      <c r="Q823" s="86" t="s">
        <v>3094</v>
      </c>
      <c r="R823" s="87" t="s">
        <v>87</v>
      </c>
      <c r="S823" s="88">
        <f>T823/1.2</f>
        <v>20.833333333333336</v>
      </c>
      <c r="T823" s="89">
        <v>25</v>
      </c>
      <c r="U823" s="90"/>
      <c r="V823" s="91"/>
      <c r="W823" s="92">
        <f>V823*S823</f>
        <v>0</v>
      </c>
      <c r="X823" s="93">
        <f>V823*T823</f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 t="s">
        <v>48</v>
      </c>
      <c r="B824" s="72" t="s">
        <v>62</v>
      </c>
      <c r="C824" s="73" t="s">
        <v>50</v>
      </c>
      <c r="D824" s="74" t="s">
        <v>137</v>
      </c>
      <c r="E824" s="75" t="s">
        <v>411</v>
      </c>
      <c r="F824" s="76" t="s">
        <v>697</v>
      </c>
      <c r="G824" s="77" t="s">
        <v>1239</v>
      </c>
      <c r="H824" s="78" t="s">
        <v>2816</v>
      </c>
      <c r="I824" s="75" t="s">
        <v>162</v>
      </c>
      <c r="J824" s="128">
        <v>2009</v>
      </c>
      <c r="K824" s="80" t="s">
        <v>57</v>
      </c>
      <c r="L824" s="81">
        <v>7</v>
      </c>
      <c r="M824" s="82" t="s">
        <v>127</v>
      </c>
      <c r="N824" s="83" t="s">
        <v>58</v>
      </c>
      <c r="O824" s="84" t="s">
        <v>58</v>
      </c>
      <c r="P824" s="85" t="s">
        <v>2514</v>
      </c>
      <c r="Q824" s="86" t="s">
        <v>2928</v>
      </c>
      <c r="R824" s="87" t="s">
        <v>87</v>
      </c>
      <c r="S824" s="88">
        <f>T824/1.2</f>
        <v>20.833333333333336</v>
      </c>
      <c r="T824" s="89">
        <v>25</v>
      </c>
      <c r="U824" s="90"/>
      <c r="V824" s="91"/>
      <c r="W824" s="92">
        <f>V824*S824</f>
        <v>0</v>
      </c>
      <c r="X824" s="93">
        <f>V824*T824</f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 t="s">
        <v>48</v>
      </c>
      <c r="B825" s="72" t="s">
        <v>62</v>
      </c>
      <c r="C825" s="73" t="s">
        <v>50</v>
      </c>
      <c r="D825" s="74" t="s">
        <v>137</v>
      </c>
      <c r="E825" s="75" t="s">
        <v>411</v>
      </c>
      <c r="F825" s="76" t="s">
        <v>697</v>
      </c>
      <c r="G825" s="77" t="s">
        <v>1239</v>
      </c>
      <c r="H825" s="78" t="s">
        <v>2816</v>
      </c>
      <c r="I825" s="75" t="s">
        <v>162</v>
      </c>
      <c r="J825" s="128">
        <v>2009</v>
      </c>
      <c r="K825" s="80" t="s">
        <v>57</v>
      </c>
      <c r="L825" s="81">
        <v>12</v>
      </c>
      <c r="M825" s="82" t="s">
        <v>127</v>
      </c>
      <c r="N825" s="83" t="s">
        <v>58</v>
      </c>
      <c r="O825" s="84" t="s">
        <v>58</v>
      </c>
      <c r="P825" s="85" t="s">
        <v>3214</v>
      </c>
      <c r="Q825" s="86" t="s">
        <v>3215</v>
      </c>
      <c r="R825" s="87" t="s">
        <v>87</v>
      </c>
      <c r="S825" s="88">
        <f>T825/1.2</f>
        <v>20.833333333333336</v>
      </c>
      <c r="T825" s="89">
        <v>25</v>
      </c>
      <c r="U825" s="90"/>
      <c r="V825" s="91"/>
      <c r="W825" s="92">
        <f>V825*S825</f>
        <v>0</v>
      </c>
      <c r="X825" s="93">
        <f>V825*T825</f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 t="s">
        <v>48</v>
      </c>
      <c r="B826" s="72" t="s">
        <v>62</v>
      </c>
      <c r="C826" s="73" t="s">
        <v>50</v>
      </c>
      <c r="D826" s="74" t="s">
        <v>137</v>
      </c>
      <c r="E826" s="75" t="s">
        <v>411</v>
      </c>
      <c r="F826" s="76" t="s">
        <v>697</v>
      </c>
      <c r="G826" s="77" t="s">
        <v>1239</v>
      </c>
      <c r="H826" s="78" t="s">
        <v>2929</v>
      </c>
      <c r="I826" s="75" t="s">
        <v>162</v>
      </c>
      <c r="J826" s="128">
        <v>2013</v>
      </c>
      <c r="K826" s="80" t="s">
        <v>57</v>
      </c>
      <c r="L826" s="81">
        <v>7</v>
      </c>
      <c r="M826" s="82" t="s">
        <v>58</v>
      </c>
      <c r="N826" s="83" t="s">
        <v>58</v>
      </c>
      <c r="O826" s="84" t="s">
        <v>58</v>
      </c>
      <c r="P826" s="85" t="s">
        <v>1195</v>
      </c>
      <c r="Q826" s="86" t="s">
        <v>2930</v>
      </c>
      <c r="R826" s="87" t="s">
        <v>87</v>
      </c>
      <c r="S826" s="88">
        <f>T826/1.2</f>
        <v>45.833333333333336</v>
      </c>
      <c r="T826" s="89">
        <v>55</v>
      </c>
      <c r="U826" s="90"/>
      <c r="V826" s="91"/>
      <c r="W826" s="92">
        <f>V826*S826</f>
        <v>0</v>
      </c>
      <c r="X826" s="93">
        <f>V826*T826</f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 t="s">
        <v>48</v>
      </c>
      <c r="B827" s="72" t="s">
        <v>62</v>
      </c>
      <c r="C827" s="73" t="s">
        <v>50</v>
      </c>
      <c r="D827" s="74" t="s">
        <v>137</v>
      </c>
      <c r="E827" s="75" t="s">
        <v>411</v>
      </c>
      <c r="F827" s="76" t="s">
        <v>697</v>
      </c>
      <c r="G827" s="77" t="s">
        <v>1239</v>
      </c>
      <c r="H827" s="78" t="s">
        <v>2929</v>
      </c>
      <c r="I827" s="75" t="s">
        <v>162</v>
      </c>
      <c r="J827" s="128">
        <v>2013</v>
      </c>
      <c r="K827" s="80" t="s">
        <v>57</v>
      </c>
      <c r="L827" s="81">
        <v>12</v>
      </c>
      <c r="M827" s="82" t="s">
        <v>58</v>
      </c>
      <c r="N827" s="83" t="s">
        <v>58</v>
      </c>
      <c r="O827" s="84" t="s">
        <v>58</v>
      </c>
      <c r="P827" s="85" t="s">
        <v>3220</v>
      </c>
      <c r="Q827" s="86" t="s">
        <v>3221</v>
      </c>
      <c r="R827" s="87" t="s">
        <v>87</v>
      </c>
      <c r="S827" s="88">
        <f>T827/1.2</f>
        <v>45.833333333333336</v>
      </c>
      <c r="T827" s="89">
        <v>55</v>
      </c>
      <c r="U827" s="90"/>
      <c r="V827" s="91"/>
      <c r="W827" s="92">
        <f>V827*S827</f>
        <v>0</v>
      </c>
      <c r="X827" s="93">
        <f>V827*T827</f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 t="s">
        <v>48</v>
      </c>
      <c r="B828" s="72" t="s">
        <v>62</v>
      </c>
      <c r="C828" s="73" t="s">
        <v>50</v>
      </c>
      <c r="D828" s="74" t="s">
        <v>137</v>
      </c>
      <c r="E828" s="75" t="s">
        <v>411</v>
      </c>
      <c r="F828" s="76" t="s">
        <v>697</v>
      </c>
      <c r="G828" s="77" t="s">
        <v>1239</v>
      </c>
      <c r="H828" s="78" t="s">
        <v>2208</v>
      </c>
      <c r="I828" s="75" t="s">
        <v>162</v>
      </c>
      <c r="J828" s="128">
        <v>2008</v>
      </c>
      <c r="K828" s="80" t="s">
        <v>57</v>
      </c>
      <c r="L828" s="81">
        <v>4</v>
      </c>
      <c r="M828" s="82" t="s">
        <v>58</v>
      </c>
      <c r="N828" s="83" t="s">
        <v>58</v>
      </c>
      <c r="O828" s="84" t="s">
        <v>58</v>
      </c>
      <c r="P828" s="85" t="s">
        <v>2546</v>
      </c>
      <c r="Q828" s="86" t="s">
        <v>2547</v>
      </c>
      <c r="R828" s="87" t="s">
        <v>87</v>
      </c>
      <c r="S828" s="88">
        <f>T828/1.2</f>
        <v>54.166666666666671</v>
      </c>
      <c r="T828" s="89">
        <v>65</v>
      </c>
      <c r="U828" s="90"/>
      <c r="V828" s="91"/>
      <c r="W828" s="92">
        <f>V828*S828</f>
        <v>0</v>
      </c>
      <c r="X828" s="93">
        <f>V828*T828</f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 t="s">
        <v>48</v>
      </c>
      <c r="B829" s="72" t="s">
        <v>62</v>
      </c>
      <c r="C829" s="73" t="s">
        <v>50</v>
      </c>
      <c r="D829" s="74" t="s">
        <v>137</v>
      </c>
      <c r="E829" s="75" t="s">
        <v>411</v>
      </c>
      <c r="F829" s="76" t="s">
        <v>697</v>
      </c>
      <c r="G829" s="77" t="s">
        <v>1239</v>
      </c>
      <c r="H829" s="78" t="s">
        <v>2208</v>
      </c>
      <c r="I829" s="75" t="s">
        <v>162</v>
      </c>
      <c r="J829" s="128">
        <v>2008</v>
      </c>
      <c r="K829" s="80" t="s">
        <v>57</v>
      </c>
      <c r="L829" s="81">
        <v>6</v>
      </c>
      <c r="M829" s="82" t="s">
        <v>58</v>
      </c>
      <c r="N829" s="83" t="s">
        <v>58</v>
      </c>
      <c r="O829" s="84" t="s">
        <v>58</v>
      </c>
      <c r="P829" s="85" t="s">
        <v>768</v>
      </c>
      <c r="Q829" s="86" t="s">
        <v>2808</v>
      </c>
      <c r="R829" s="87" t="s">
        <v>87</v>
      </c>
      <c r="S829" s="88">
        <f>T829/1.2</f>
        <v>54.166666666666671</v>
      </c>
      <c r="T829" s="89">
        <v>65</v>
      </c>
      <c r="U829" s="90"/>
      <c r="V829" s="91"/>
      <c r="W829" s="92">
        <f>V829*S829</f>
        <v>0</v>
      </c>
      <c r="X829" s="93">
        <f>V829*T829</f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 t="s">
        <v>48</v>
      </c>
      <c r="B830" s="72" t="s">
        <v>62</v>
      </c>
      <c r="C830" s="73" t="s">
        <v>50</v>
      </c>
      <c r="D830" s="74" t="s">
        <v>137</v>
      </c>
      <c r="E830" s="75" t="s">
        <v>411</v>
      </c>
      <c r="F830" s="76" t="s">
        <v>697</v>
      </c>
      <c r="G830" s="77" t="s">
        <v>1239</v>
      </c>
      <c r="H830" s="78" t="s">
        <v>2208</v>
      </c>
      <c r="I830" s="75" t="s">
        <v>162</v>
      </c>
      <c r="J830" s="128">
        <v>2009</v>
      </c>
      <c r="K830" s="80" t="s">
        <v>57</v>
      </c>
      <c r="L830" s="81">
        <v>3</v>
      </c>
      <c r="M830" s="82" t="s">
        <v>58</v>
      </c>
      <c r="N830" s="83" t="s">
        <v>58</v>
      </c>
      <c r="O830" s="84" t="s">
        <v>58</v>
      </c>
      <c r="P830" s="85" t="s">
        <v>2211</v>
      </c>
      <c r="Q830" s="86" t="s">
        <v>2212</v>
      </c>
      <c r="R830" s="87" t="s">
        <v>87</v>
      </c>
      <c r="S830" s="88">
        <f>T830/1.2</f>
        <v>66.666666666666671</v>
      </c>
      <c r="T830" s="89">
        <v>80</v>
      </c>
      <c r="U830" s="90"/>
      <c r="V830" s="91"/>
      <c r="W830" s="92">
        <f>V830*S830</f>
        <v>0</v>
      </c>
      <c r="X830" s="93">
        <f>V830*T830</f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 t="s">
        <v>48</v>
      </c>
      <c r="B831" s="72" t="s">
        <v>62</v>
      </c>
      <c r="C831" s="73" t="s">
        <v>50</v>
      </c>
      <c r="D831" s="74" t="s">
        <v>137</v>
      </c>
      <c r="E831" s="75" t="s">
        <v>411</v>
      </c>
      <c r="F831" s="76" t="s">
        <v>697</v>
      </c>
      <c r="G831" s="77" t="s">
        <v>1239</v>
      </c>
      <c r="H831" s="78" t="s">
        <v>2208</v>
      </c>
      <c r="I831" s="75" t="s">
        <v>162</v>
      </c>
      <c r="J831" s="128">
        <v>2011</v>
      </c>
      <c r="K831" s="80" t="s">
        <v>57</v>
      </c>
      <c r="L831" s="81">
        <v>5</v>
      </c>
      <c r="M831" s="82" t="s">
        <v>58</v>
      </c>
      <c r="N831" s="83" t="s">
        <v>58</v>
      </c>
      <c r="O831" s="84" t="s">
        <v>58</v>
      </c>
      <c r="P831" s="85" t="s">
        <v>2596</v>
      </c>
      <c r="Q831" s="86" t="s">
        <v>2597</v>
      </c>
      <c r="R831" s="87" t="s">
        <v>87</v>
      </c>
      <c r="S831" s="88">
        <f>T831/1.2</f>
        <v>70.833333333333343</v>
      </c>
      <c r="T831" s="89">
        <v>85</v>
      </c>
      <c r="U831" s="90"/>
      <c r="V831" s="91"/>
      <c r="W831" s="92">
        <f>V831*S831</f>
        <v>0</v>
      </c>
      <c r="X831" s="93">
        <f>V831*T831</f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 t="s">
        <v>48</v>
      </c>
      <c r="B832" s="72" t="s">
        <v>62</v>
      </c>
      <c r="C832" s="73" t="s">
        <v>50</v>
      </c>
      <c r="D832" s="74" t="s">
        <v>137</v>
      </c>
      <c r="E832" s="75" t="s">
        <v>411</v>
      </c>
      <c r="F832" s="76" t="s">
        <v>697</v>
      </c>
      <c r="G832" s="77" t="s">
        <v>1239</v>
      </c>
      <c r="H832" s="78" t="s">
        <v>2208</v>
      </c>
      <c r="I832" s="75" t="s">
        <v>162</v>
      </c>
      <c r="J832" s="128">
        <v>2012</v>
      </c>
      <c r="K832" s="80" t="s">
        <v>57</v>
      </c>
      <c r="L832" s="81">
        <v>3</v>
      </c>
      <c r="M832" s="82" t="s">
        <v>58</v>
      </c>
      <c r="N832" s="83" t="s">
        <v>58</v>
      </c>
      <c r="O832" s="84" t="s">
        <v>58</v>
      </c>
      <c r="P832" s="85" t="s">
        <v>2209</v>
      </c>
      <c r="Q832" s="86" t="s">
        <v>2210</v>
      </c>
      <c r="R832" s="87" t="s">
        <v>87</v>
      </c>
      <c r="S832" s="88">
        <f>T832/1.2</f>
        <v>50</v>
      </c>
      <c r="T832" s="89">
        <v>60</v>
      </c>
      <c r="U832" s="90"/>
      <c r="V832" s="91"/>
      <c r="W832" s="92">
        <f>V832*S832</f>
        <v>0</v>
      </c>
      <c r="X832" s="93">
        <f>V832*T832</f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 t="s">
        <v>48</v>
      </c>
      <c r="B833" s="72" t="s">
        <v>62</v>
      </c>
      <c r="C833" s="73" t="s">
        <v>50</v>
      </c>
      <c r="D833" s="74" t="s">
        <v>137</v>
      </c>
      <c r="E833" s="75" t="s">
        <v>411</v>
      </c>
      <c r="F833" s="76" t="s">
        <v>697</v>
      </c>
      <c r="G833" s="77" t="s">
        <v>1239</v>
      </c>
      <c r="H833" s="78" t="s">
        <v>2208</v>
      </c>
      <c r="I833" s="75" t="s">
        <v>162</v>
      </c>
      <c r="J833" s="128">
        <v>2012</v>
      </c>
      <c r="K833" s="80" t="s">
        <v>57</v>
      </c>
      <c r="L833" s="81">
        <v>30</v>
      </c>
      <c r="M833" s="82" t="s">
        <v>58</v>
      </c>
      <c r="N833" s="83" t="s">
        <v>58</v>
      </c>
      <c r="O833" s="84" t="s">
        <v>58</v>
      </c>
      <c r="P833" s="85" t="s">
        <v>768</v>
      </c>
      <c r="Q833" s="86" t="s">
        <v>3352</v>
      </c>
      <c r="R833" s="87" t="s">
        <v>87</v>
      </c>
      <c r="S833" s="88">
        <f>T833/1.2</f>
        <v>50</v>
      </c>
      <c r="T833" s="89">
        <v>60</v>
      </c>
      <c r="U833" s="90"/>
      <c r="V833" s="91"/>
      <c r="W833" s="92">
        <f>V833*S833</f>
        <v>0</v>
      </c>
      <c r="X833" s="93">
        <f>V833*T833</f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 t="s">
        <v>48</v>
      </c>
      <c r="B834" s="72" t="s">
        <v>62</v>
      </c>
      <c r="C834" s="73" t="s">
        <v>50</v>
      </c>
      <c r="D834" s="74" t="s">
        <v>137</v>
      </c>
      <c r="E834" s="75" t="s">
        <v>411</v>
      </c>
      <c r="F834" s="76" t="s">
        <v>697</v>
      </c>
      <c r="G834" s="77" t="s">
        <v>1239</v>
      </c>
      <c r="H834" s="78" t="s">
        <v>2208</v>
      </c>
      <c r="I834" s="75" t="s">
        <v>162</v>
      </c>
      <c r="J834" s="128">
        <v>2013</v>
      </c>
      <c r="K834" s="80" t="s">
        <v>57</v>
      </c>
      <c r="L834" s="81">
        <v>6</v>
      </c>
      <c r="M834" s="82" t="s">
        <v>58</v>
      </c>
      <c r="N834" s="83" t="s">
        <v>58</v>
      </c>
      <c r="O834" s="84" t="s">
        <v>58</v>
      </c>
      <c r="P834" s="85" t="s">
        <v>2733</v>
      </c>
      <c r="Q834" s="86" t="s">
        <v>2734</v>
      </c>
      <c r="R834" s="87" t="s">
        <v>87</v>
      </c>
      <c r="S834" s="88">
        <f>T834/1.2</f>
        <v>50</v>
      </c>
      <c r="T834" s="89">
        <v>60</v>
      </c>
      <c r="U834" s="90"/>
      <c r="V834" s="91"/>
      <c r="W834" s="92">
        <f>V834*S834</f>
        <v>0</v>
      </c>
      <c r="X834" s="93">
        <f>V834*T834</f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 t="s">
        <v>48</v>
      </c>
      <c r="B835" s="72" t="s">
        <v>62</v>
      </c>
      <c r="C835" s="73" t="s">
        <v>50</v>
      </c>
      <c r="D835" s="74" t="s">
        <v>137</v>
      </c>
      <c r="E835" s="75" t="s">
        <v>411</v>
      </c>
      <c r="F835" s="76" t="s">
        <v>697</v>
      </c>
      <c r="G835" s="77" t="s">
        <v>1239</v>
      </c>
      <c r="H835" s="78" t="s">
        <v>2208</v>
      </c>
      <c r="I835" s="75" t="s">
        <v>162</v>
      </c>
      <c r="J835" s="128">
        <v>2013</v>
      </c>
      <c r="K835" s="80" t="s">
        <v>57</v>
      </c>
      <c r="L835" s="81">
        <v>24</v>
      </c>
      <c r="M835" s="82" t="s">
        <v>58</v>
      </c>
      <c r="N835" s="83" t="s">
        <v>58</v>
      </c>
      <c r="O835" s="84" t="s">
        <v>58</v>
      </c>
      <c r="P835" s="85" t="s">
        <v>768</v>
      </c>
      <c r="Q835" s="86" t="s">
        <v>3372</v>
      </c>
      <c r="R835" s="87" t="s">
        <v>87</v>
      </c>
      <c r="S835" s="88">
        <f>T835/1.2</f>
        <v>50</v>
      </c>
      <c r="T835" s="89">
        <v>60</v>
      </c>
      <c r="U835" s="90"/>
      <c r="V835" s="91"/>
      <c r="W835" s="92">
        <f>V835*S835</f>
        <v>0</v>
      </c>
      <c r="X835" s="93">
        <f>V835*T835</f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 t="s">
        <v>48</v>
      </c>
      <c r="B836" s="72" t="s">
        <v>62</v>
      </c>
      <c r="C836" s="73" t="s">
        <v>50</v>
      </c>
      <c r="D836" s="74" t="s">
        <v>137</v>
      </c>
      <c r="E836" s="75" t="s">
        <v>411</v>
      </c>
      <c r="F836" s="76" t="s">
        <v>697</v>
      </c>
      <c r="G836" s="77" t="s">
        <v>1239</v>
      </c>
      <c r="H836" s="78" t="s">
        <v>2137</v>
      </c>
      <c r="I836" s="75" t="s">
        <v>295</v>
      </c>
      <c r="J836" s="128">
        <v>2013</v>
      </c>
      <c r="K836" s="80" t="s">
        <v>57</v>
      </c>
      <c r="L836" s="81">
        <v>3</v>
      </c>
      <c r="M836" s="82" t="s">
        <v>58</v>
      </c>
      <c r="N836" s="83" t="s">
        <v>58</v>
      </c>
      <c r="O836" s="84" t="s">
        <v>58</v>
      </c>
      <c r="P836" s="85" t="s">
        <v>217</v>
      </c>
      <c r="Q836" s="86" t="s">
        <v>2138</v>
      </c>
      <c r="R836" s="87" t="s">
        <v>87</v>
      </c>
      <c r="S836" s="88">
        <f>T836/1.2</f>
        <v>50</v>
      </c>
      <c r="T836" s="89">
        <v>60</v>
      </c>
      <c r="U836" s="90"/>
      <c r="V836" s="91"/>
      <c r="W836" s="92">
        <f>V836*S836</f>
        <v>0</v>
      </c>
      <c r="X836" s="93">
        <f>V836*T836</f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 t="s">
        <v>48</v>
      </c>
      <c r="B837" s="72" t="s">
        <v>49</v>
      </c>
      <c r="C837" s="73" t="s">
        <v>50</v>
      </c>
      <c r="D837" s="74" t="s">
        <v>137</v>
      </c>
      <c r="E837" s="75" t="s">
        <v>411</v>
      </c>
      <c r="F837" s="76" t="s">
        <v>697</v>
      </c>
      <c r="G837" s="77" t="s">
        <v>1239</v>
      </c>
      <c r="H837" s="78" t="s">
        <v>1577</v>
      </c>
      <c r="I837" s="75" t="s">
        <v>56</v>
      </c>
      <c r="J837" s="128">
        <v>2010</v>
      </c>
      <c r="K837" s="80" t="s">
        <v>57</v>
      </c>
      <c r="L837" s="81">
        <v>1</v>
      </c>
      <c r="M837" s="82" t="s">
        <v>58</v>
      </c>
      <c r="N837" s="83" t="s">
        <v>58</v>
      </c>
      <c r="O837" s="84" t="s">
        <v>58</v>
      </c>
      <c r="P837" s="85" t="s">
        <v>1547</v>
      </c>
      <c r="Q837" s="86" t="s">
        <v>1578</v>
      </c>
      <c r="R837" s="87" t="s">
        <v>87</v>
      </c>
      <c r="S837" s="88">
        <f>T837/1.2</f>
        <v>18.333333333333336</v>
      </c>
      <c r="T837" s="89">
        <v>22</v>
      </c>
      <c r="U837" s="90"/>
      <c r="V837" s="91"/>
      <c r="W837" s="92">
        <f>V837*S837</f>
        <v>0</v>
      </c>
      <c r="X837" s="93">
        <f>V837*T837</f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 t="s">
        <v>48</v>
      </c>
      <c r="B838" s="72" t="s">
        <v>49</v>
      </c>
      <c r="C838" s="73" t="s">
        <v>50</v>
      </c>
      <c r="D838" s="74" t="s">
        <v>137</v>
      </c>
      <c r="E838" s="75" t="s">
        <v>411</v>
      </c>
      <c r="F838" s="76" t="s">
        <v>697</v>
      </c>
      <c r="G838" s="77" t="s">
        <v>1239</v>
      </c>
      <c r="H838" s="78" t="s">
        <v>1577</v>
      </c>
      <c r="I838" s="75" t="s">
        <v>56</v>
      </c>
      <c r="J838" s="128">
        <v>2010</v>
      </c>
      <c r="K838" s="80" t="s">
        <v>57</v>
      </c>
      <c r="L838" s="81">
        <v>18</v>
      </c>
      <c r="M838" s="82" t="s">
        <v>58</v>
      </c>
      <c r="N838" s="83" t="s">
        <v>58</v>
      </c>
      <c r="O838" s="84" t="s">
        <v>58</v>
      </c>
      <c r="P838" s="85" t="s">
        <v>768</v>
      </c>
      <c r="Q838" s="86" t="s">
        <v>3329</v>
      </c>
      <c r="R838" s="87" t="s">
        <v>87</v>
      </c>
      <c r="S838" s="88">
        <f>T838/1.2</f>
        <v>18.333333333333336</v>
      </c>
      <c r="T838" s="89">
        <v>22</v>
      </c>
      <c r="U838" s="90"/>
      <c r="V838" s="91"/>
      <c r="W838" s="92">
        <f>V838*S838</f>
        <v>0</v>
      </c>
      <c r="X838" s="93">
        <f>V838*T838</f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 t="s">
        <v>48</v>
      </c>
      <c r="B839" s="72" t="s">
        <v>49</v>
      </c>
      <c r="C839" s="73" t="s">
        <v>50</v>
      </c>
      <c r="D839" s="74" t="s">
        <v>137</v>
      </c>
      <c r="E839" s="75" t="s">
        <v>411</v>
      </c>
      <c r="F839" s="76" t="s">
        <v>697</v>
      </c>
      <c r="G839" s="77" t="s">
        <v>1239</v>
      </c>
      <c r="H839" s="78" t="s">
        <v>1577</v>
      </c>
      <c r="I839" s="75" t="s">
        <v>56</v>
      </c>
      <c r="J839" s="128">
        <v>2011</v>
      </c>
      <c r="K839" s="80" t="s">
        <v>57</v>
      </c>
      <c r="L839" s="81">
        <v>36</v>
      </c>
      <c r="M839" s="82" t="s">
        <v>58</v>
      </c>
      <c r="N839" s="83" t="s">
        <v>58</v>
      </c>
      <c r="O839" s="84" t="s">
        <v>58</v>
      </c>
      <c r="P839" s="85" t="s">
        <v>768</v>
      </c>
      <c r="Q839" s="86" t="s">
        <v>3364</v>
      </c>
      <c r="R839" s="87" t="s">
        <v>87</v>
      </c>
      <c r="S839" s="88">
        <f>T839/1.2</f>
        <v>18.333333333333336</v>
      </c>
      <c r="T839" s="89">
        <v>22</v>
      </c>
      <c r="U839" s="90"/>
      <c r="V839" s="91"/>
      <c r="W839" s="92">
        <f>V839*S839</f>
        <v>0</v>
      </c>
      <c r="X839" s="93">
        <f>V839*T839</f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 t="s">
        <v>48</v>
      </c>
      <c r="B840" s="72" t="s">
        <v>49</v>
      </c>
      <c r="C840" s="73" t="s">
        <v>50</v>
      </c>
      <c r="D840" s="74" t="s">
        <v>137</v>
      </c>
      <c r="E840" s="75" t="s">
        <v>411</v>
      </c>
      <c r="F840" s="76" t="s">
        <v>697</v>
      </c>
      <c r="G840" s="77" t="s">
        <v>1239</v>
      </c>
      <c r="H840" s="78" t="s">
        <v>1577</v>
      </c>
      <c r="I840" s="75" t="s">
        <v>56</v>
      </c>
      <c r="J840" s="128">
        <v>2017</v>
      </c>
      <c r="K840" s="80" t="s">
        <v>57</v>
      </c>
      <c r="L840" s="81">
        <v>11</v>
      </c>
      <c r="M840" s="82" t="s">
        <v>127</v>
      </c>
      <c r="N840" s="83" t="s">
        <v>58</v>
      </c>
      <c r="O840" s="84" t="s">
        <v>58</v>
      </c>
      <c r="P840" s="85" t="s">
        <v>3127</v>
      </c>
      <c r="Q840" s="86" t="s">
        <v>3128</v>
      </c>
      <c r="R840" s="87" t="s">
        <v>87</v>
      </c>
      <c r="S840" s="88">
        <f>T840/1.2</f>
        <v>18.333333333333336</v>
      </c>
      <c r="T840" s="89">
        <v>22</v>
      </c>
      <c r="U840" s="90"/>
      <c r="V840" s="91"/>
      <c r="W840" s="92">
        <f>V840*S840</f>
        <v>0</v>
      </c>
      <c r="X840" s="93">
        <f>V840*T840</f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 t="s">
        <v>748</v>
      </c>
      <c r="B841" s="72" t="s">
        <v>62</v>
      </c>
      <c r="C841" s="73" t="s">
        <v>92</v>
      </c>
      <c r="D841" s="74" t="s">
        <v>137</v>
      </c>
      <c r="E841" s="75" t="s">
        <v>411</v>
      </c>
      <c r="F841" s="76" t="s">
        <v>697</v>
      </c>
      <c r="G841" s="77" t="s">
        <v>1239</v>
      </c>
      <c r="H841" s="78" t="s">
        <v>2818</v>
      </c>
      <c r="I841" s="75" t="s">
        <v>58</v>
      </c>
      <c r="J841" s="128">
        <v>2018</v>
      </c>
      <c r="K841" s="80" t="s">
        <v>57</v>
      </c>
      <c r="L841" s="81">
        <v>6</v>
      </c>
      <c r="M841" s="82" t="s">
        <v>58</v>
      </c>
      <c r="N841" s="83" t="s">
        <v>58</v>
      </c>
      <c r="O841" s="84" t="s">
        <v>58</v>
      </c>
      <c r="P841" s="85" t="s">
        <v>2819</v>
      </c>
      <c r="Q841" s="86" t="s">
        <v>2820</v>
      </c>
      <c r="R841" s="87" t="s">
        <v>87</v>
      </c>
      <c r="S841" s="88">
        <f>T841/1.2</f>
        <v>25</v>
      </c>
      <c r="T841" s="89">
        <v>30</v>
      </c>
      <c r="U841" s="90"/>
      <c r="V841" s="91"/>
      <c r="W841" s="92">
        <f>V841*S841</f>
        <v>0</v>
      </c>
      <c r="X841" s="93">
        <f>V841*T841</f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 t="s">
        <v>48</v>
      </c>
      <c r="B842" s="72" t="s">
        <v>62</v>
      </c>
      <c r="C842" s="73" t="s">
        <v>50</v>
      </c>
      <c r="D842" s="74" t="s">
        <v>137</v>
      </c>
      <c r="E842" s="75" t="s">
        <v>411</v>
      </c>
      <c r="F842" s="76" t="s">
        <v>697</v>
      </c>
      <c r="G842" s="77" t="s">
        <v>1239</v>
      </c>
      <c r="H842" s="78" t="s">
        <v>271</v>
      </c>
      <c r="I842" s="75" t="s">
        <v>271</v>
      </c>
      <c r="J842" s="128">
        <v>2007</v>
      </c>
      <c r="K842" s="80" t="s">
        <v>57</v>
      </c>
      <c r="L842" s="81">
        <v>4</v>
      </c>
      <c r="M842" s="82" t="s">
        <v>127</v>
      </c>
      <c r="N842" s="83" t="s">
        <v>58</v>
      </c>
      <c r="O842" s="84" t="s">
        <v>58</v>
      </c>
      <c r="P842" s="85" t="s">
        <v>2514</v>
      </c>
      <c r="Q842" s="86" t="s">
        <v>2515</v>
      </c>
      <c r="R842" s="87" t="s">
        <v>87</v>
      </c>
      <c r="S842" s="88">
        <f>T842/1.2</f>
        <v>37.5</v>
      </c>
      <c r="T842" s="89">
        <v>45</v>
      </c>
      <c r="U842" s="90"/>
      <c r="V842" s="91"/>
      <c r="W842" s="92">
        <f>V842*S842</f>
        <v>0</v>
      </c>
      <c r="X842" s="93">
        <f>V842*T842</f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 t="s">
        <v>48</v>
      </c>
      <c r="B843" s="72" t="s">
        <v>62</v>
      </c>
      <c r="C843" s="73" t="s">
        <v>50</v>
      </c>
      <c r="D843" s="74" t="s">
        <v>137</v>
      </c>
      <c r="E843" s="75" t="s">
        <v>411</v>
      </c>
      <c r="F843" s="76" t="s">
        <v>697</v>
      </c>
      <c r="G843" s="77" t="s">
        <v>1239</v>
      </c>
      <c r="H843" s="78" t="s">
        <v>271</v>
      </c>
      <c r="I843" s="75" t="s">
        <v>271</v>
      </c>
      <c r="J843" s="128">
        <v>2007</v>
      </c>
      <c r="K843" s="80" t="s">
        <v>57</v>
      </c>
      <c r="L843" s="81">
        <v>12</v>
      </c>
      <c r="M843" s="82" t="s">
        <v>127</v>
      </c>
      <c r="N843" s="83" t="s">
        <v>58</v>
      </c>
      <c r="O843" s="84" t="s">
        <v>58</v>
      </c>
      <c r="P843" s="85" t="s">
        <v>3216</v>
      </c>
      <c r="Q843" s="86" t="s">
        <v>3217</v>
      </c>
      <c r="R843" s="87" t="s">
        <v>87</v>
      </c>
      <c r="S843" s="88">
        <f>T843/1.2</f>
        <v>37.5</v>
      </c>
      <c r="T843" s="89">
        <v>45</v>
      </c>
      <c r="U843" s="90"/>
      <c r="V843" s="91"/>
      <c r="W843" s="92">
        <f>V843*S843</f>
        <v>0</v>
      </c>
      <c r="X843" s="93">
        <f>V843*T843</f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 t="s">
        <v>48</v>
      </c>
      <c r="B844" s="72" t="s">
        <v>62</v>
      </c>
      <c r="C844" s="73" t="s">
        <v>50</v>
      </c>
      <c r="D844" s="74" t="s">
        <v>137</v>
      </c>
      <c r="E844" s="75" t="s">
        <v>411</v>
      </c>
      <c r="F844" s="76" t="s">
        <v>697</v>
      </c>
      <c r="G844" s="77" t="s">
        <v>1239</v>
      </c>
      <c r="H844" s="78" t="s">
        <v>271</v>
      </c>
      <c r="I844" s="75" t="s">
        <v>271</v>
      </c>
      <c r="J844" s="128">
        <v>2007</v>
      </c>
      <c r="K844" s="80" t="s">
        <v>57</v>
      </c>
      <c r="L844" s="81">
        <v>12</v>
      </c>
      <c r="M844" s="82" t="s">
        <v>127</v>
      </c>
      <c r="N844" s="83" t="s">
        <v>58</v>
      </c>
      <c r="O844" s="84" t="s">
        <v>58</v>
      </c>
      <c r="P844" s="85" t="s">
        <v>3218</v>
      </c>
      <c r="Q844" s="86" t="s">
        <v>3219</v>
      </c>
      <c r="R844" s="87" t="s">
        <v>87</v>
      </c>
      <c r="S844" s="88">
        <f>T844/1.2</f>
        <v>37.5</v>
      </c>
      <c r="T844" s="89">
        <v>45</v>
      </c>
      <c r="U844" s="90"/>
      <c r="V844" s="91"/>
      <c r="W844" s="92">
        <f>V844*S844</f>
        <v>0</v>
      </c>
      <c r="X844" s="93">
        <f>V844*T844</f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 t="s">
        <v>48</v>
      </c>
      <c r="B845" s="72" t="s">
        <v>62</v>
      </c>
      <c r="C845" s="73" t="s">
        <v>50</v>
      </c>
      <c r="D845" s="74" t="s">
        <v>137</v>
      </c>
      <c r="E845" s="75" t="s">
        <v>411</v>
      </c>
      <c r="F845" s="76" t="s">
        <v>697</v>
      </c>
      <c r="G845" s="77" t="s">
        <v>1239</v>
      </c>
      <c r="H845" s="78" t="s">
        <v>1240</v>
      </c>
      <c r="I845" s="75" t="s">
        <v>271</v>
      </c>
      <c r="J845" s="128">
        <v>2015</v>
      </c>
      <c r="K845" s="80" t="s">
        <v>57</v>
      </c>
      <c r="L845" s="81">
        <v>1</v>
      </c>
      <c r="M845" s="82" t="s">
        <v>58</v>
      </c>
      <c r="N845" s="83" t="s">
        <v>58</v>
      </c>
      <c r="O845" s="84" t="s">
        <v>58</v>
      </c>
      <c r="P845" s="85" t="s">
        <v>1241</v>
      </c>
      <c r="Q845" s="86" t="s">
        <v>1242</v>
      </c>
      <c r="R845" s="87" t="s">
        <v>87</v>
      </c>
      <c r="S845" s="88">
        <f>T845/1.2</f>
        <v>35</v>
      </c>
      <c r="T845" s="89">
        <v>42</v>
      </c>
      <c r="U845" s="90"/>
      <c r="V845" s="91"/>
      <c r="W845" s="92">
        <f>V845*S845</f>
        <v>0</v>
      </c>
      <c r="X845" s="93">
        <f>V845*T845</f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 t="s">
        <v>48</v>
      </c>
      <c r="B846" s="72" t="s">
        <v>62</v>
      </c>
      <c r="C846" s="73" t="s">
        <v>50</v>
      </c>
      <c r="D846" s="74" t="s">
        <v>137</v>
      </c>
      <c r="E846" s="75" t="s">
        <v>411</v>
      </c>
      <c r="F846" s="76" t="s">
        <v>697</v>
      </c>
      <c r="G846" s="77" t="s">
        <v>901</v>
      </c>
      <c r="H846" s="78" t="s">
        <v>1383</v>
      </c>
      <c r="I846" s="75" t="s">
        <v>56</v>
      </c>
      <c r="J846" s="128">
        <v>1999</v>
      </c>
      <c r="K846" s="80" t="s">
        <v>171</v>
      </c>
      <c r="L846" s="81">
        <v>1</v>
      </c>
      <c r="M846" s="82" t="s">
        <v>58</v>
      </c>
      <c r="N846" s="83" t="s">
        <v>58</v>
      </c>
      <c r="O846" s="84" t="s">
        <v>58</v>
      </c>
      <c r="P846" s="85" t="s">
        <v>1384</v>
      </c>
      <c r="Q846" s="86" t="s">
        <v>1385</v>
      </c>
      <c r="R846" s="87" t="s">
        <v>87</v>
      </c>
      <c r="S846" s="88">
        <f>T846/1.2</f>
        <v>62.5</v>
      </c>
      <c r="T846" s="89">
        <v>75</v>
      </c>
      <c r="U846" s="90"/>
      <c r="V846" s="91"/>
      <c r="W846" s="92">
        <f>V846*S846</f>
        <v>0</v>
      </c>
      <c r="X846" s="93">
        <f>V846*T846</f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 t="s">
        <v>48</v>
      </c>
      <c r="B847" s="72" t="s">
        <v>62</v>
      </c>
      <c r="C847" s="73" t="s">
        <v>50</v>
      </c>
      <c r="D847" s="74" t="s">
        <v>137</v>
      </c>
      <c r="E847" s="75" t="s">
        <v>411</v>
      </c>
      <c r="F847" s="76" t="s">
        <v>697</v>
      </c>
      <c r="G847" s="77" t="s">
        <v>901</v>
      </c>
      <c r="H847" s="78" t="s">
        <v>902</v>
      </c>
      <c r="I847" s="75" t="s">
        <v>351</v>
      </c>
      <c r="J847" s="128">
        <v>2015</v>
      </c>
      <c r="K847" s="80" t="s">
        <v>57</v>
      </c>
      <c r="L847" s="81">
        <v>1</v>
      </c>
      <c r="M847" s="82" t="s">
        <v>127</v>
      </c>
      <c r="N847" s="83" t="s">
        <v>58</v>
      </c>
      <c r="O847" s="84" t="s">
        <v>58</v>
      </c>
      <c r="P847" s="85" t="s">
        <v>903</v>
      </c>
      <c r="Q847" s="86" t="s">
        <v>904</v>
      </c>
      <c r="R847" s="87" t="s">
        <v>61</v>
      </c>
      <c r="S847" s="88">
        <f>T847/1.2</f>
        <v>25</v>
      </c>
      <c r="T847" s="89">
        <v>30</v>
      </c>
      <c r="U847" s="90"/>
      <c r="V847" s="91"/>
      <c r="W847" s="92">
        <f>V847*S847</f>
        <v>0</v>
      </c>
      <c r="X847" s="93">
        <f>V847*T847</f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 t="s">
        <v>48</v>
      </c>
      <c r="B848" s="72" t="s">
        <v>62</v>
      </c>
      <c r="C848" s="73" t="s">
        <v>50</v>
      </c>
      <c r="D848" s="74" t="s">
        <v>137</v>
      </c>
      <c r="E848" s="75" t="s">
        <v>411</v>
      </c>
      <c r="F848" s="76" t="s">
        <v>697</v>
      </c>
      <c r="G848" s="77" t="s">
        <v>1320</v>
      </c>
      <c r="H848" s="78" t="s">
        <v>1321</v>
      </c>
      <c r="I848" s="75" t="s">
        <v>56</v>
      </c>
      <c r="J848" s="128">
        <v>2003</v>
      </c>
      <c r="K848" s="80" t="s">
        <v>171</v>
      </c>
      <c r="L848" s="81">
        <v>2</v>
      </c>
      <c r="M848" s="82" t="s">
        <v>58</v>
      </c>
      <c r="N848" s="83" t="s">
        <v>58</v>
      </c>
      <c r="O848" s="84" t="s">
        <v>58</v>
      </c>
      <c r="P848" s="85" t="s">
        <v>366</v>
      </c>
      <c r="Q848" s="86" t="s">
        <v>2055</v>
      </c>
      <c r="R848" s="87" t="s">
        <v>87</v>
      </c>
      <c r="S848" s="88">
        <f>T848/1.2</f>
        <v>195.83333333333334</v>
      </c>
      <c r="T848" s="89">
        <v>235</v>
      </c>
      <c r="U848" s="90"/>
      <c r="V848" s="91"/>
      <c r="W848" s="92">
        <f>V848*S848</f>
        <v>0</v>
      </c>
      <c r="X848" s="93">
        <f>V848*T848</f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 t="s">
        <v>48</v>
      </c>
      <c r="B849" s="72" t="s">
        <v>62</v>
      </c>
      <c r="C849" s="73" t="s">
        <v>50</v>
      </c>
      <c r="D849" s="74" t="s">
        <v>137</v>
      </c>
      <c r="E849" s="75" t="s">
        <v>411</v>
      </c>
      <c r="F849" s="76" t="s">
        <v>697</v>
      </c>
      <c r="G849" s="77" t="s">
        <v>1320</v>
      </c>
      <c r="H849" s="78" t="s">
        <v>1321</v>
      </c>
      <c r="I849" s="75" t="s">
        <v>56</v>
      </c>
      <c r="J849" s="128">
        <v>2004</v>
      </c>
      <c r="K849" s="80" t="s">
        <v>171</v>
      </c>
      <c r="L849" s="81">
        <v>2</v>
      </c>
      <c r="M849" s="82" t="s">
        <v>58</v>
      </c>
      <c r="N849" s="83" t="s">
        <v>58</v>
      </c>
      <c r="O849" s="84" t="s">
        <v>58</v>
      </c>
      <c r="P849" s="85" t="s">
        <v>366</v>
      </c>
      <c r="Q849" s="86" t="s">
        <v>2056</v>
      </c>
      <c r="R849" s="87" t="s">
        <v>87</v>
      </c>
      <c r="S849" s="88">
        <f>T849/1.2</f>
        <v>183.33333333333334</v>
      </c>
      <c r="T849" s="89">
        <v>220</v>
      </c>
      <c r="U849" s="90"/>
      <c r="V849" s="91"/>
      <c r="W849" s="92">
        <f>V849*S849</f>
        <v>0</v>
      </c>
      <c r="X849" s="93">
        <f>V849*T849</f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 t="s">
        <v>48</v>
      </c>
      <c r="B850" s="72" t="s">
        <v>62</v>
      </c>
      <c r="C850" s="73" t="s">
        <v>50</v>
      </c>
      <c r="D850" s="74" t="s">
        <v>137</v>
      </c>
      <c r="E850" s="75" t="s">
        <v>411</v>
      </c>
      <c r="F850" s="76" t="s">
        <v>697</v>
      </c>
      <c r="G850" s="77" t="s">
        <v>1320</v>
      </c>
      <c r="H850" s="78" t="s">
        <v>1321</v>
      </c>
      <c r="I850" s="75" t="s">
        <v>56</v>
      </c>
      <c r="J850" s="128">
        <v>2007</v>
      </c>
      <c r="K850" s="80" t="s">
        <v>57</v>
      </c>
      <c r="L850" s="81">
        <v>1</v>
      </c>
      <c r="M850" s="82" t="s">
        <v>127</v>
      </c>
      <c r="N850" s="83" t="s">
        <v>58</v>
      </c>
      <c r="O850" s="84" t="s">
        <v>84</v>
      </c>
      <c r="P850" s="85" t="s">
        <v>794</v>
      </c>
      <c r="Q850" s="86" t="s">
        <v>1322</v>
      </c>
      <c r="R850" s="87" t="s">
        <v>61</v>
      </c>
      <c r="S850" s="88">
        <f>T850/1.2</f>
        <v>100</v>
      </c>
      <c r="T850" s="89">
        <v>120</v>
      </c>
      <c r="U850" s="90"/>
      <c r="V850" s="91"/>
      <c r="W850" s="92">
        <f>V850*S850</f>
        <v>0</v>
      </c>
      <c r="X850" s="93">
        <f>V850*T850</f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 t="s">
        <v>48</v>
      </c>
      <c r="B851" s="72" t="s">
        <v>62</v>
      </c>
      <c r="C851" s="73" t="s">
        <v>50</v>
      </c>
      <c r="D851" s="74" t="s">
        <v>137</v>
      </c>
      <c r="E851" s="75" t="s">
        <v>411</v>
      </c>
      <c r="F851" s="76" t="s">
        <v>697</v>
      </c>
      <c r="G851" s="77" t="s">
        <v>1320</v>
      </c>
      <c r="H851" s="78" t="s">
        <v>1321</v>
      </c>
      <c r="I851" s="75" t="s">
        <v>56</v>
      </c>
      <c r="J851" s="128">
        <v>2007</v>
      </c>
      <c r="K851" s="80" t="s">
        <v>171</v>
      </c>
      <c r="L851" s="81">
        <v>1</v>
      </c>
      <c r="M851" s="82" t="s">
        <v>127</v>
      </c>
      <c r="N851" s="83" t="s">
        <v>58</v>
      </c>
      <c r="O851" s="84" t="s">
        <v>58</v>
      </c>
      <c r="P851" s="85" t="s">
        <v>421</v>
      </c>
      <c r="Q851" s="86" t="s">
        <v>1359</v>
      </c>
      <c r="R851" s="87" t="s">
        <v>61</v>
      </c>
      <c r="S851" s="88">
        <f>T851/1.2</f>
        <v>183.33333333333334</v>
      </c>
      <c r="T851" s="89">
        <v>220</v>
      </c>
      <c r="U851" s="90"/>
      <c r="V851" s="91"/>
      <c r="W851" s="92">
        <f>V851*S851</f>
        <v>0</v>
      </c>
      <c r="X851" s="93">
        <f>V851*T851</f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 t="s">
        <v>48</v>
      </c>
      <c r="B852" s="72" t="s">
        <v>62</v>
      </c>
      <c r="C852" s="73" t="s">
        <v>50</v>
      </c>
      <c r="D852" s="74" t="s">
        <v>137</v>
      </c>
      <c r="E852" s="75" t="s">
        <v>411</v>
      </c>
      <c r="F852" s="76" t="s">
        <v>697</v>
      </c>
      <c r="G852" s="77" t="s">
        <v>1320</v>
      </c>
      <c r="H852" s="78" t="s">
        <v>1321</v>
      </c>
      <c r="I852" s="75" t="s">
        <v>56</v>
      </c>
      <c r="J852" s="128">
        <v>2007</v>
      </c>
      <c r="K852" s="80" t="s">
        <v>171</v>
      </c>
      <c r="L852" s="81">
        <v>1</v>
      </c>
      <c r="M852" s="82" t="s">
        <v>58</v>
      </c>
      <c r="N852" s="83" t="s">
        <v>58</v>
      </c>
      <c r="O852" s="84" t="s">
        <v>134</v>
      </c>
      <c r="P852" s="85" t="s">
        <v>427</v>
      </c>
      <c r="Q852" s="86" t="s">
        <v>1360</v>
      </c>
      <c r="R852" s="87" t="s">
        <v>61</v>
      </c>
      <c r="S852" s="88">
        <f>T852/1.2</f>
        <v>183.33333333333334</v>
      </c>
      <c r="T852" s="89">
        <v>220</v>
      </c>
      <c r="U852" s="90"/>
      <c r="V852" s="91"/>
      <c r="W852" s="92">
        <f>V852*S852</f>
        <v>0</v>
      </c>
      <c r="X852" s="93">
        <f>V852*T852</f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 t="s">
        <v>48</v>
      </c>
      <c r="B853" s="72" t="s">
        <v>62</v>
      </c>
      <c r="C853" s="73" t="s">
        <v>50</v>
      </c>
      <c r="D853" s="74" t="s">
        <v>137</v>
      </c>
      <c r="E853" s="75" t="s">
        <v>411</v>
      </c>
      <c r="F853" s="76" t="s">
        <v>697</v>
      </c>
      <c r="G853" s="77" t="s">
        <v>1320</v>
      </c>
      <c r="H853" s="78" t="s">
        <v>2003</v>
      </c>
      <c r="I853" s="75" t="s">
        <v>107</v>
      </c>
      <c r="J853" s="128">
        <v>2007</v>
      </c>
      <c r="K853" s="80" t="s">
        <v>57</v>
      </c>
      <c r="L853" s="81">
        <v>2</v>
      </c>
      <c r="M853" s="82" t="s">
        <v>127</v>
      </c>
      <c r="N853" s="83" t="s">
        <v>58</v>
      </c>
      <c r="O853" s="84" t="s">
        <v>73</v>
      </c>
      <c r="P853" s="85" t="s">
        <v>2004</v>
      </c>
      <c r="Q853" s="86" t="s">
        <v>2005</v>
      </c>
      <c r="R853" s="87" t="s">
        <v>61</v>
      </c>
      <c r="S853" s="88">
        <f>T853/1.2</f>
        <v>33.333333333333336</v>
      </c>
      <c r="T853" s="89">
        <v>40</v>
      </c>
      <c r="U853" s="90"/>
      <c r="V853" s="91"/>
      <c r="W853" s="92">
        <f>V853*S853</f>
        <v>0</v>
      </c>
      <c r="X853" s="93">
        <f>V853*T853</f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 t="s">
        <v>48</v>
      </c>
      <c r="B854" s="72" t="s">
        <v>62</v>
      </c>
      <c r="C854" s="73" t="s">
        <v>50</v>
      </c>
      <c r="D854" s="74" t="s">
        <v>137</v>
      </c>
      <c r="E854" s="75" t="s">
        <v>411</v>
      </c>
      <c r="F854" s="76" t="s">
        <v>697</v>
      </c>
      <c r="G854" s="77" t="s">
        <v>1320</v>
      </c>
      <c r="H854" s="78" t="s">
        <v>2003</v>
      </c>
      <c r="I854" s="75" t="s">
        <v>107</v>
      </c>
      <c r="J854" s="128">
        <v>2009</v>
      </c>
      <c r="K854" s="80" t="s">
        <v>57</v>
      </c>
      <c r="L854" s="81">
        <v>2</v>
      </c>
      <c r="M854" s="82" t="s">
        <v>127</v>
      </c>
      <c r="N854" s="83" t="s">
        <v>58</v>
      </c>
      <c r="O854" s="84" t="s">
        <v>73</v>
      </c>
      <c r="P854" s="85" t="s">
        <v>2004</v>
      </c>
      <c r="Q854" s="86" t="s">
        <v>2006</v>
      </c>
      <c r="R854" s="87" t="s">
        <v>61</v>
      </c>
      <c r="S854" s="88">
        <f>T854/1.2</f>
        <v>33.333333333333336</v>
      </c>
      <c r="T854" s="89">
        <v>40</v>
      </c>
      <c r="U854" s="90"/>
      <c r="V854" s="91"/>
      <c r="W854" s="92">
        <f>V854*S854</f>
        <v>0</v>
      </c>
      <c r="X854" s="93">
        <f>V854*T854</f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 t="s">
        <v>48</v>
      </c>
      <c r="B855" s="72" t="s">
        <v>62</v>
      </c>
      <c r="C855" s="73" t="s">
        <v>50</v>
      </c>
      <c r="D855" s="74" t="s">
        <v>137</v>
      </c>
      <c r="E855" s="75" t="s">
        <v>411</v>
      </c>
      <c r="F855" s="76" t="s">
        <v>697</v>
      </c>
      <c r="G855" s="77" t="s">
        <v>1320</v>
      </c>
      <c r="H855" s="78" t="s">
        <v>2003</v>
      </c>
      <c r="I855" s="75" t="s">
        <v>107</v>
      </c>
      <c r="J855" s="128">
        <v>2010</v>
      </c>
      <c r="K855" s="80" t="s">
        <v>57</v>
      </c>
      <c r="L855" s="81">
        <v>4</v>
      </c>
      <c r="M855" s="82" t="s">
        <v>127</v>
      </c>
      <c r="N855" s="83" t="s">
        <v>58</v>
      </c>
      <c r="O855" s="84" t="s">
        <v>73</v>
      </c>
      <c r="P855" s="85" t="s">
        <v>2004</v>
      </c>
      <c r="Q855" s="86" t="s">
        <v>2522</v>
      </c>
      <c r="R855" s="87" t="s">
        <v>61</v>
      </c>
      <c r="S855" s="88">
        <f>T855/1.2</f>
        <v>33.333333333333336</v>
      </c>
      <c r="T855" s="89">
        <v>40</v>
      </c>
      <c r="U855" s="90"/>
      <c r="V855" s="91"/>
      <c r="W855" s="92">
        <f>V855*S855</f>
        <v>0</v>
      </c>
      <c r="X855" s="93">
        <f>V855*T855</f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 t="s">
        <v>48</v>
      </c>
      <c r="B856" s="72" t="s">
        <v>62</v>
      </c>
      <c r="C856" s="73" t="s">
        <v>50</v>
      </c>
      <c r="D856" s="74" t="s">
        <v>137</v>
      </c>
      <c r="E856" s="75" t="s">
        <v>411</v>
      </c>
      <c r="F856" s="76" t="s">
        <v>697</v>
      </c>
      <c r="G856" s="77" t="s">
        <v>1320</v>
      </c>
      <c r="H856" s="78" t="s">
        <v>1323</v>
      </c>
      <c r="I856" s="75" t="s">
        <v>56</v>
      </c>
      <c r="J856" s="128">
        <v>2008</v>
      </c>
      <c r="K856" s="80" t="s">
        <v>57</v>
      </c>
      <c r="L856" s="81">
        <v>2</v>
      </c>
      <c r="M856" s="82" t="s">
        <v>127</v>
      </c>
      <c r="N856" s="83" t="s">
        <v>58</v>
      </c>
      <c r="O856" s="84" t="s">
        <v>73</v>
      </c>
      <c r="P856" s="85" t="s">
        <v>2001</v>
      </c>
      <c r="Q856" s="86" t="s">
        <v>2002</v>
      </c>
      <c r="R856" s="87" t="s">
        <v>61</v>
      </c>
      <c r="S856" s="88">
        <f>T856/1.2</f>
        <v>33.333333333333336</v>
      </c>
      <c r="T856" s="89">
        <v>40</v>
      </c>
      <c r="U856" s="90"/>
      <c r="V856" s="91"/>
      <c r="W856" s="92">
        <f>V856*S856</f>
        <v>0</v>
      </c>
      <c r="X856" s="93">
        <f>V856*T856</f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 t="s">
        <v>48</v>
      </c>
      <c r="B857" s="72" t="s">
        <v>62</v>
      </c>
      <c r="C857" s="73" t="s">
        <v>50</v>
      </c>
      <c r="D857" s="74" t="s">
        <v>137</v>
      </c>
      <c r="E857" s="75" t="s">
        <v>411</v>
      </c>
      <c r="F857" s="76" t="s">
        <v>697</v>
      </c>
      <c r="G857" s="77" t="s">
        <v>1320</v>
      </c>
      <c r="H857" s="78" t="s">
        <v>1323</v>
      </c>
      <c r="I857" s="75" t="s">
        <v>56</v>
      </c>
      <c r="J857" s="128">
        <v>2009</v>
      </c>
      <c r="K857" s="80" t="s">
        <v>57</v>
      </c>
      <c r="L857" s="81">
        <v>1</v>
      </c>
      <c r="M857" s="82" t="s">
        <v>127</v>
      </c>
      <c r="N857" s="83" t="s">
        <v>58</v>
      </c>
      <c r="O857" s="84" t="s">
        <v>73</v>
      </c>
      <c r="P857" s="85" t="s">
        <v>1283</v>
      </c>
      <c r="Q857" s="86" t="s">
        <v>1324</v>
      </c>
      <c r="R857" s="87" t="s">
        <v>61</v>
      </c>
      <c r="S857" s="88">
        <f>T857/1.2</f>
        <v>33.333333333333336</v>
      </c>
      <c r="T857" s="89">
        <v>40</v>
      </c>
      <c r="U857" s="90"/>
      <c r="V857" s="91"/>
      <c r="W857" s="92">
        <f>V857*S857</f>
        <v>0</v>
      </c>
      <c r="X857" s="93">
        <f>V857*T857</f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 t="s">
        <v>48</v>
      </c>
      <c r="B858" s="72" t="s">
        <v>62</v>
      </c>
      <c r="C858" s="73" t="s">
        <v>50</v>
      </c>
      <c r="D858" s="74" t="s">
        <v>137</v>
      </c>
      <c r="E858" s="75" t="s">
        <v>411</v>
      </c>
      <c r="F858" s="76" t="s">
        <v>697</v>
      </c>
      <c r="G858" s="77" t="s">
        <v>1320</v>
      </c>
      <c r="H858" s="78" t="s">
        <v>1323</v>
      </c>
      <c r="I858" s="75" t="s">
        <v>56</v>
      </c>
      <c r="J858" s="128">
        <v>2010</v>
      </c>
      <c r="K858" s="80" t="s">
        <v>57</v>
      </c>
      <c r="L858" s="81">
        <v>1</v>
      </c>
      <c r="M858" s="82" t="s">
        <v>127</v>
      </c>
      <c r="N858" s="83" t="s">
        <v>58</v>
      </c>
      <c r="O858" s="84" t="s">
        <v>73</v>
      </c>
      <c r="P858" s="85" t="s">
        <v>1283</v>
      </c>
      <c r="Q858" s="86" t="s">
        <v>1325</v>
      </c>
      <c r="R858" s="87" t="s">
        <v>61</v>
      </c>
      <c r="S858" s="88">
        <f>T858/1.2</f>
        <v>33.333333333333336</v>
      </c>
      <c r="T858" s="89">
        <v>40</v>
      </c>
      <c r="U858" s="90"/>
      <c r="V858" s="91"/>
      <c r="W858" s="92">
        <f>V858*S858</f>
        <v>0</v>
      </c>
      <c r="X858" s="93">
        <f>V858*T858</f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 t="s">
        <v>48</v>
      </c>
      <c r="B859" s="72" t="s">
        <v>62</v>
      </c>
      <c r="C859" s="73" t="s">
        <v>50</v>
      </c>
      <c r="D859" s="74" t="s">
        <v>137</v>
      </c>
      <c r="E859" s="75" t="s">
        <v>411</v>
      </c>
      <c r="F859" s="76" t="s">
        <v>697</v>
      </c>
      <c r="G859" s="77" t="s">
        <v>1320</v>
      </c>
      <c r="H859" s="78" t="s">
        <v>1323</v>
      </c>
      <c r="I859" s="75" t="s">
        <v>56</v>
      </c>
      <c r="J859" s="128">
        <v>2011</v>
      </c>
      <c r="K859" s="80" t="s">
        <v>57</v>
      </c>
      <c r="L859" s="81">
        <v>1</v>
      </c>
      <c r="M859" s="82" t="s">
        <v>127</v>
      </c>
      <c r="N859" s="83" t="s">
        <v>58</v>
      </c>
      <c r="O859" s="84" t="s">
        <v>73</v>
      </c>
      <c r="P859" s="85" t="s">
        <v>1283</v>
      </c>
      <c r="Q859" s="86" t="s">
        <v>1326</v>
      </c>
      <c r="R859" s="87" t="s">
        <v>61</v>
      </c>
      <c r="S859" s="88">
        <f>T859/1.2</f>
        <v>33.333333333333336</v>
      </c>
      <c r="T859" s="89">
        <v>40</v>
      </c>
      <c r="U859" s="90"/>
      <c r="V859" s="91"/>
      <c r="W859" s="92">
        <f>V859*S859</f>
        <v>0</v>
      </c>
      <c r="X859" s="93">
        <f>V859*T859</f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 t="s">
        <v>48</v>
      </c>
      <c r="B860" s="72" t="s">
        <v>62</v>
      </c>
      <c r="C860" s="73" t="s">
        <v>50</v>
      </c>
      <c r="D860" s="74" t="s">
        <v>137</v>
      </c>
      <c r="E860" s="75" t="s">
        <v>411</v>
      </c>
      <c r="F860" s="76" t="s">
        <v>697</v>
      </c>
      <c r="G860" s="77" t="s">
        <v>1320</v>
      </c>
      <c r="H860" s="78" t="s">
        <v>1323</v>
      </c>
      <c r="I860" s="75" t="s">
        <v>56</v>
      </c>
      <c r="J860" s="128">
        <v>2013</v>
      </c>
      <c r="K860" s="80" t="s">
        <v>57</v>
      </c>
      <c r="L860" s="81">
        <v>6</v>
      </c>
      <c r="M860" s="82" t="s">
        <v>127</v>
      </c>
      <c r="N860" s="83" t="s">
        <v>58</v>
      </c>
      <c r="O860" s="84" t="s">
        <v>58</v>
      </c>
      <c r="P860" s="85" t="s">
        <v>1861</v>
      </c>
      <c r="Q860" s="86" t="s">
        <v>2761</v>
      </c>
      <c r="R860" s="87" t="s">
        <v>61</v>
      </c>
      <c r="S860" s="88">
        <f>T860/1.2</f>
        <v>29.166666666666668</v>
      </c>
      <c r="T860" s="89">
        <v>35</v>
      </c>
      <c r="U860" s="90"/>
      <c r="V860" s="91"/>
      <c r="W860" s="92">
        <f>V860*S860</f>
        <v>0</v>
      </c>
      <c r="X860" s="93">
        <f>V860*T860</f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 t="s">
        <v>48</v>
      </c>
      <c r="B861" s="72" t="s">
        <v>62</v>
      </c>
      <c r="C861" s="73" t="s">
        <v>50</v>
      </c>
      <c r="D861" s="74" t="s">
        <v>137</v>
      </c>
      <c r="E861" s="75" t="s">
        <v>411</v>
      </c>
      <c r="F861" s="76" t="s">
        <v>697</v>
      </c>
      <c r="G861" s="77" t="s">
        <v>1320</v>
      </c>
      <c r="H861" s="78" t="s">
        <v>1323</v>
      </c>
      <c r="I861" s="75" t="s">
        <v>56</v>
      </c>
      <c r="J861" s="128">
        <v>2015</v>
      </c>
      <c r="K861" s="80" t="s">
        <v>57</v>
      </c>
      <c r="L861" s="81">
        <v>3</v>
      </c>
      <c r="M861" s="82" t="s">
        <v>127</v>
      </c>
      <c r="N861" s="83" t="s">
        <v>58</v>
      </c>
      <c r="O861" s="84" t="s">
        <v>58</v>
      </c>
      <c r="P861" s="85" t="s">
        <v>2251</v>
      </c>
      <c r="Q861" s="86" t="s">
        <v>2254</v>
      </c>
      <c r="R861" s="87" t="s">
        <v>61</v>
      </c>
      <c r="S861" s="88">
        <f>T861/1.2</f>
        <v>29.166666666666668</v>
      </c>
      <c r="T861" s="89">
        <v>35</v>
      </c>
      <c r="U861" s="90"/>
      <c r="V861" s="91"/>
      <c r="W861" s="92">
        <f>V861*S861</f>
        <v>0</v>
      </c>
      <c r="X861" s="93">
        <f>V861*T861</f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 t="s">
        <v>48</v>
      </c>
      <c r="B862" s="72" t="s">
        <v>62</v>
      </c>
      <c r="C862" s="73" t="s">
        <v>50</v>
      </c>
      <c r="D862" s="74" t="s">
        <v>137</v>
      </c>
      <c r="E862" s="75" t="s">
        <v>411</v>
      </c>
      <c r="F862" s="76" t="s">
        <v>697</v>
      </c>
      <c r="G862" s="77" t="s">
        <v>698</v>
      </c>
      <c r="H862" s="78" t="s">
        <v>405</v>
      </c>
      <c r="I862" s="75" t="s">
        <v>405</v>
      </c>
      <c r="J862" s="128">
        <v>2007</v>
      </c>
      <c r="K862" s="80" t="s">
        <v>699</v>
      </c>
      <c r="L862" s="81">
        <v>1</v>
      </c>
      <c r="M862" s="82" t="s">
        <v>71</v>
      </c>
      <c r="N862" s="83" t="s">
        <v>58</v>
      </c>
      <c r="O862" s="84" t="s">
        <v>58</v>
      </c>
      <c r="P862" s="85" t="s">
        <v>190</v>
      </c>
      <c r="Q862" s="86" t="s">
        <v>700</v>
      </c>
      <c r="R862" s="87" t="s">
        <v>87</v>
      </c>
      <c r="S862" s="88">
        <f>T862/1.2</f>
        <v>450</v>
      </c>
      <c r="T862" s="89">
        <v>540</v>
      </c>
      <c r="U862" s="90"/>
      <c r="V862" s="91"/>
      <c r="W862" s="92">
        <f>V862*S862</f>
        <v>0</v>
      </c>
      <c r="X862" s="93">
        <f>V862*T862</f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 t="s">
        <v>48</v>
      </c>
      <c r="B863" s="72" t="s">
        <v>49</v>
      </c>
      <c r="C863" s="73" t="s">
        <v>50</v>
      </c>
      <c r="D863" s="74" t="s">
        <v>137</v>
      </c>
      <c r="E863" s="75" t="s">
        <v>411</v>
      </c>
      <c r="F863" s="76" t="s">
        <v>419</v>
      </c>
      <c r="G863" s="77" t="s">
        <v>420</v>
      </c>
      <c r="H863" s="78" t="s">
        <v>147</v>
      </c>
      <c r="I863" s="75" t="s">
        <v>147</v>
      </c>
      <c r="J863" s="128">
        <v>1995</v>
      </c>
      <c r="K863" s="80" t="s">
        <v>171</v>
      </c>
      <c r="L863" s="81">
        <v>1</v>
      </c>
      <c r="M863" s="82" t="s">
        <v>264</v>
      </c>
      <c r="N863" s="83" t="s">
        <v>58</v>
      </c>
      <c r="O863" s="84" t="s">
        <v>302</v>
      </c>
      <c r="P863" s="85" t="s">
        <v>421</v>
      </c>
      <c r="Q863" s="86" t="s">
        <v>422</v>
      </c>
      <c r="R863" s="87" t="s">
        <v>61</v>
      </c>
      <c r="S863" s="88">
        <f>T863/1.2</f>
        <v>108.33333333333334</v>
      </c>
      <c r="T863" s="89">
        <v>130</v>
      </c>
      <c r="U863" s="90"/>
      <c r="V863" s="91"/>
      <c r="W863" s="92">
        <f>V863*S863</f>
        <v>0</v>
      </c>
      <c r="X863" s="93">
        <f>V863*T863</f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 t="s">
        <v>48</v>
      </c>
      <c r="B864" s="72" t="s">
        <v>62</v>
      </c>
      <c r="C864" s="73" t="s">
        <v>50</v>
      </c>
      <c r="D864" s="74" t="s">
        <v>137</v>
      </c>
      <c r="E864" s="75" t="s">
        <v>411</v>
      </c>
      <c r="F864" s="76" t="s">
        <v>419</v>
      </c>
      <c r="G864" s="77" t="s">
        <v>420</v>
      </c>
      <c r="H864" s="78" t="s">
        <v>1029</v>
      </c>
      <c r="I864" s="75" t="s">
        <v>107</v>
      </c>
      <c r="J864" s="128">
        <v>2002</v>
      </c>
      <c r="K864" s="80" t="s">
        <v>57</v>
      </c>
      <c r="L864" s="81">
        <v>1</v>
      </c>
      <c r="M864" s="82" t="s">
        <v>172</v>
      </c>
      <c r="N864" s="83" t="s">
        <v>58</v>
      </c>
      <c r="O864" s="84" t="s">
        <v>73</v>
      </c>
      <c r="P864" s="85" t="s">
        <v>1010</v>
      </c>
      <c r="Q864" s="86" t="s">
        <v>1030</v>
      </c>
      <c r="R864" s="87" t="s">
        <v>61</v>
      </c>
      <c r="S864" s="88">
        <f>T864/1.2</f>
        <v>25</v>
      </c>
      <c r="T864" s="89">
        <v>30</v>
      </c>
      <c r="U864" s="90"/>
      <c r="V864" s="91"/>
      <c r="W864" s="92">
        <f>V864*S864</f>
        <v>0</v>
      </c>
      <c r="X864" s="93">
        <f>V864*T864</f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 t="s">
        <v>48</v>
      </c>
      <c r="B865" s="72" t="s">
        <v>49</v>
      </c>
      <c r="C865" s="73" t="s">
        <v>50</v>
      </c>
      <c r="D865" s="74" t="s">
        <v>137</v>
      </c>
      <c r="E865" s="75" t="s">
        <v>411</v>
      </c>
      <c r="F865" s="76" t="s">
        <v>419</v>
      </c>
      <c r="G865" s="77" t="s">
        <v>420</v>
      </c>
      <c r="H865" s="78" t="s">
        <v>757</v>
      </c>
      <c r="I865" s="75" t="s">
        <v>415</v>
      </c>
      <c r="J865" s="128">
        <v>2013</v>
      </c>
      <c r="K865" s="80" t="s">
        <v>171</v>
      </c>
      <c r="L865" s="81">
        <v>1</v>
      </c>
      <c r="M865" s="82" t="s">
        <v>127</v>
      </c>
      <c r="N865" s="83" t="s">
        <v>58</v>
      </c>
      <c r="O865" s="84" t="s">
        <v>58</v>
      </c>
      <c r="P865" s="85" t="s">
        <v>755</v>
      </c>
      <c r="Q865" s="86" t="s">
        <v>758</v>
      </c>
      <c r="R865" s="87" t="s">
        <v>61</v>
      </c>
      <c r="S865" s="88">
        <f>T865/1.2</f>
        <v>54.166666666666671</v>
      </c>
      <c r="T865" s="89">
        <v>65</v>
      </c>
      <c r="U865" s="90"/>
      <c r="V865" s="91"/>
      <c r="W865" s="92">
        <f>V865*S865</f>
        <v>0</v>
      </c>
      <c r="X865" s="93">
        <f>V865*T865</f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 t="s">
        <v>48</v>
      </c>
      <c r="B866" s="72" t="s">
        <v>49</v>
      </c>
      <c r="C866" s="73" t="s">
        <v>50</v>
      </c>
      <c r="D866" s="74" t="s">
        <v>137</v>
      </c>
      <c r="E866" s="75" t="s">
        <v>411</v>
      </c>
      <c r="F866" s="76" t="s">
        <v>419</v>
      </c>
      <c r="G866" s="77" t="s">
        <v>420</v>
      </c>
      <c r="H866" s="78" t="s">
        <v>1891</v>
      </c>
      <c r="I866" s="75" t="s">
        <v>415</v>
      </c>
      <c r="J866" s="128">
        <v>2013</v>
      </c>
      <c r="K866" s="80" t="s">
        <v>171</v>
      </c>
      <c r="L866" s="81">
        <v>2</v>
      </c>
      <c r="M866" s="82" t="s">
        <v>127</v>
      </c>
      <c r="N866" s="83" t="s">
        <v>58</v>
      </c>
      <c r="O866" s="84" t="s">
        <v>58</v>
      </c>
      <c r="P866" s="85" t="s">
        <v>190</v>
      </c>
      <c r="Q866" s="86" t="s">
        <v>1892</v>
      </c>
      <c r="R866" s="87" t="s">
        <v>61</v>
      </c>
      <c r="S866" s="88">
        <f>T866/1.2</f>
        <v>66.666666666666671</v>
      </c>
      <c r="T866" s="89">
        <v>80</v>
      </c>
      <c r="U866" s="90"/>
      <c r="V866" s="91"/>
      <c r="W866" s="92">
        <f>V866*S866</f>
        <v>0</v>
      </c>
      <c r="X866" s="93">
        <f>V866*T866</f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 t="s">
        <v>48</v>
      </c>
      <c r="B867" s="72" t="s">
        <v>49</v>
      </c>
      <c r="C867" s="73" t="s">
        <v>50</v>
      </c>
      <c r="D867" s="74" t="s">
        <v>137</v>
      </c>
      <c r="E867" s="75" t="s">
        <v>411</v>
      </c>
      <c r="F867" s="76" t="s">
        <v>419</v>
      </c>
      <c r="G867" s="77" t="s">
        <v>420</v>
      </c>
      <c r="H867" s="78" t="s">
        <v>1538</v>
      </c>
      <c r="I867" s="75" t="s">
        <v>415</v>
      </c>
      <c r="J867" s="128">
        <v>2016</v>
      </c>
      <c r="K867" s="80" t="s">
        <v>57</v>
      </c>
      <c r="L867" s="81">
        <v>3</v>
      </c>
      <c r="M867" s="82" t="s">
        <v>127</v>
      </c>
      <c r="N867" s="83" t="s">
        <v>58</v>
      </c>
      <c r="O867" s="84" t="s">
        <v>58</v>
      </c>
      <c r="P867" s="85" t="s">
        <v>893</v>
      </c>
      <c r="Q867" s="86" t="s">
        <v>2246</v>
      </c>
      <c r="R867" s="87" t="s">
        <v>61</v>
      </c>
      <c r="S867" s="88">
        <f>T867/1.2</f>
        <v>41.666666666666671</v>
      </c>
      <c r="T867" s="89">
        <v>50</v>
      </c>
      <c r="U867" s="90"/>
      <c r="V867" s="91"/>
      <c r="W867" s="92">
        <f>V867*S867</f>
        <v>0</v>
      </c>
      <c r="X867" s="93">
        <f>V867*T867</f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 t="s">
        <v>48</v>
      </c>
      <c r="B868" s="72" t="s">
        <v>49</v>
      </c>
      <c r="C868" s="73" t="s">
        <v>50</v>
      </c>
      <c r="D868" s="74" t="s">
        <v>137</v>
      </c>
      <c r="E868" s="75" t="s">
        <v>411</v>
      </c>
      <c r="F868" s="76" t="s">
        <v>419</v>
      </c>
      <c r="G868" s="77" t="s">
        <v>420</v>
      </c>
      <c r="H868" s="78" t="s">
        <v>1538</v>
      </c>
      <c r="I868" s="75" t="s">
        <v>415</v>
      </c>
      <c r="J868" s="128">
        <v>2018</v>
      </c>
      <c r="K868" s="80" t="s">
        <v>57</v>
      </c>
      <c r="L868" s="81">
        <v>6</v>
      </c>
      <c r="M868" s="82" t="s">
        <v>127</v>
      </c>
      <c r="N868" s="83" t="s">
        <v>58</v>
      </c>
      <c r="O868" s="84" t="s">
        <v>58</v>
      </c>
      <c r="P868" s="85" t="s">
        <v>2755</v>
      </c>
      <c r="Q868" s="86" t="s">
        <v>2756</v>
      </c>
      <c r="R868" s="87" t="s">
        <v>61</v>
      </c>
      <c r="S868" s="88">
        <f>T868/1.2</f>
        <v>37.5</v>
      </c>
      <c r="T868" s="89">
        <v>45</v>
      </c>
      <c r="U868" s="90"/>
      <c r="V868" s="91"/>
      <c r="W868" s="92">
        <f>V868*S868</f>
        <v>0</v>
      </c>
      <c r="X868" s="93">
        <f>V868*T868</f>
        <v>0</v>
      </c>
      <c r="Y868" s="66"/>
      <c r="Z868" s="94"/>
      <c r="AA868" s="95"/>
      <c r="AB868" s="96"/>
      <c r="AC868" s="97"/>
    </row>
    <row r="869" spans="1:29" ht="15.75" customHeight="1" x14ac:dyDescent="0.2">
      <c r="A869" s="71" t="s">
        <v>48</v>
      </c>
      <c r="B869" s="72" t="s">
        <v>49</v>
      </c>
      <c r="C869" s="73" t="s">
        <v>50</v>
      </c>
      <c r="D869" s="74" t="s">
        <v>181</v>
      </c>
      <c r="E869" s="75" t="s">
        <v>200</v>
      </c>
      <c r="F869" s="76" t="s">
        <v>58</v>
      </c>
      <c r="G869" s="77" t="s">
        <v>344</v>
      </c>
      <c r="H869" s="78" t="s">
        <v>345</v>
      </c>
      <c r="I869" s="75" t="s">
        <v>195</v>
      </c>
      <c r="J869" s="128">
        <v>2016</v>
      </c>
      <c r="K869" s="80" t="s">
        <v>57</v>
      </c>
      <c r="L869" s="81">
        <v>9</v>
      </c>
      <c r="M869" s="82" t="s">
        <v>127</v>
      </c>
      <c r="N869" s="83" t="s">
        <v>58</v>
      </c>
      <c r="O869" s="84" t="s">
        <v>58</v>
      </c>
      <c r="P869" s="85" t="s">
        <v>3018</v>
      </c>
      <c r="Q869" s="86" t="s">
        <v>3019</v>
      </c>
      <c r="R869" s="87" t="s">
        <v>87</v>
      </c>
      <c r="S869" s="88">
        <f>T869/1.2</f>
        <v>33.333333333333336</v>
      </c>
      <c r="T869" s="89">
        <v>40</v>
      </c>
      <c r="U869" s="90"/>
      <c r="V869" s="91"/>
      <c r="W869" s="92">
        <f>V869*S869</f>
        <v>0</v>
      </c>
      <c r="X869" s="93">
        <f>V869*T869</f>
        <v>0</v>
      </c>
      <c r="Y869" s="66"/>
      <c r="Z869" s="94"/>
      <c r="AA869" s="95"/>
      <c r="AB869" s="96"/>
      <c r="AC869" s="97"/>
    </row>
    <row r="870" spans="1:29" ht="15.75" customHeight="1" x14ac:dyDescent="0.2">
      <c r="A870" s="71" t="s">
        <v>48</v>
      </c>
      <c r="B870" s="72" t="s">
        <v>49</v>
      </c>
      <c r="C870" s="73" t="s">
        <v>50</v>
      </c>
      <c r="D870" s="74" t="s">
        <v>181</v>
      </c>
      <c r="E870" s="75" t="s">
        <v>200</v>
      </c>
      <c r="F870" s="76" t="s">
        <v>58</v>
      </c>
      <c r="G870" s="77" t="s">
        <v>1703</v>
      </c>
      <c r="H870" s="78" t="s">
        <v>1704</v>
      </c>
      <c r="I870" s="75" t="s">
        <v>195</v>
      </c>
      <c r="J870" s="128">
        <v>2010</v>
      </c>
      <c r="K870" s="80" t="s">
        <v>57</v>
      </c>
      <c r="L870" s="81">
        <v>2</v>
      </c>
      <c r="M870" s="82" t="s">
        <v>127</v>
      </c>
      <c r="N870" s="83" t="s">
        <v>58</v>
      </c>
      <c r="O870" s="84" t="s">
        <v>58</v>
      </c>
      <c r="P870" s="85" t="s">
        <v>1261</v>
      </c>
      <c r="Q870" s="86" t="s">
        <v>1705</v>
      </c>
      <c r="R870" s="87" t="s">
        <v>61</v>
      </c>
      <c r="S870" s="88">
        <f>T870/1.2</f>
        <v>91.666666666666671</v>
      </c>
      <c r="T870" s="89">
        <v>110</v>
      </c>
      <c r="U870" s="90"/>
      <c r="V870" s="91"/>
      <c r="W870" s="92">
        <f>V870*S870</f>
        <v>0</v>
      </c>
      <c r="X870" s="93">
        <f>V870*T870</f>
        <v>0</v>
      </c>
      <c r="Y870" s="66"/>
      <c r="Z870" s="94"/>
      <c r="AA870" s="95"/>
      <c r="AB870" s="96"/>
      <c r="AC870" s="97"/>
    </row>
    <row r="871" spans="1:29" ht="15.75" customHeight="1" x14ac:dyDescent="0.2">
      <c r="A871" s="71" t="s">
        <v>48</v>
      </c>
      <c r="B871" s="72" t="s">
        <v>49</v>
      </c>
      <c r="C871" s="73" t="s">
        <v>50</v>
      </c>
      <c r="D871" s="74" t="s">
        <v>181</v>
      </c>
      <c r="E871" s="75" t="s">
        <v>200</v>
      </c>
      <c r="F871" s="76" t="s">
        <v>58</v>
      </c>
      <c r="G871" s="77" t="s">
        <v>1703</v>
      </c>
      <c r="H871" s="78" t="s">
        <v>2356</v>
      </c>
      <c r="I871" s="75" t="s">
        <v>195</v>
      </c>
      <c r="J871" s="128">
        <v>1989</v>
      </c>
      <c r="K871" s="80" t="s">
        <v>148</v>
      </c>
      <c r="L871" s="81">
        <v>3</v>
      </c>
      <c r="M871" s="82" t="s">
        <v>127</v>
      </c>
      <c r="N871" s="83" t="s">
        <v>541</v>
      </c>
      <c r="O871" s="84" t="s">
        <v>174</v>
      </c>
      <c r="P871" s="85" t="s">
        <v>459</v>
      </c>
      <c r="Q871" s="86" t="s">
        <v>2357</v>
      </c>
      <c r="R871" s="87" t="s">
        <v>61</v>
      </c>
      <c r="S871" s="88">
        <f>T871/1.2</f>
        <v>250</v>
      </c>
      <c r="T871" s="89">
        <v>300</v>
      </c>
      <c r="U871" s="90"/>
      <c r="V871" s="91"/>
      <c r="W871" s="92">
        <f>V871*S871</f>
        <v>0</v>
      </c>
      <c r="X871" s="93">
        <f>V871*T871</f>
        <v>0</v>
      </c>
      <c r="Y871" s="66"/>
      <c r="Z871" s="94"/>
      <c r="AA871" s="95"/>
      <c r="AB871" s="96"/>
      <c r="AC871" s="97"/>
    </row>
    <row r="872" spans="1:29" ht="15.75" customHeight="1" x14ac:dyDescent="0.2">
      <c r="A872" s="71" t="s">
        <v>48</v>
      </c>
      <c r="B872" s="72" t="s">
        <v>49</v>
      </c>
      <c r="C872" s="73" t="s">
        <v>50</v>
      </c>
      <c r="D872" s="74" t="s">
        <v>181</v>
      </c>
      <c r="E872" s="75" t="s">
        <v>200</v>
      </c>
      <c r="F872" s="76" t="s">
        <v>58</v>
      </c>
      <c r="G872" s="77" t="s">
        <v>289</v>
      </c>
      <c r="H872" s="78" t="s">
        <v>2403</v>
      </c>
      <c r="I872" s="75" t="s">
        <v>195</v>
      </c>
      <c r="J872" s="128">
        <v>2011</v>
      </c>
      <c r="K872" s="80" t="s">
        <v>57</v>
      </c>
      <c r="L872" s="81">
        <v>4</v>
      </c>
      <c r="M872" s="82" t="s">
        <v>127</v>
      </c>
      <c r="N872" s="83" t="s">
        <v>58</v>
      </c>
      <c r="O872" s="84" t="s">
        <v>58</v>
      </c>
      <c r="P872" s="85" t="s">
        <v>2404</v>
      </c>
      <c r="Q872" s="86" t="s">
        <v>2405</v>
      </c>
      <c r="R872" s="87" t="s">
        <v>61</v>
      </c>
      <c r="S872" s="88">
        <f>T872/1.2</f>
        <v>41.666666666666671</v>
      </c>
      <c r="T872" s="89">
        <v>50</v>
      </c>
      <c r="U872" s="90"/>
      <c r="V872" s="91"/>
      <c r="W872" s="92">
        <f>V872*S872</f>
        <v>0</v>
      </c>
      <c r="X872" s="93">
        <f>V872*T872</f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 t="s">
        <v>48</v>
      </c>
      <c r="B873" s="72" t="s">
        <v>49</v>
      </c>
      <c r="C873" s="73" t="s">
        <v>50</v>
      </c>
      <c r="D873" s="74" t="s">
        <v>137</v>
      </c>
      <c r="E873" s="75" t="s">
        <v>411</v>
      </c>
      <c r="F873" s="76" t="s">
        <v>419</v>
      </c>
      <c r="G873" s="77" t="s">
        <v>2458</v>
      </c>
      <c r="H873" s="78" t="s">
        <v>2749</v>
      </c>
      <c r="I873" s="75" t="s">
        <v>415</v>
      </c>
      <c r="J873" s="128">
        <v>2013</v>
      </c>
      <c r="K873" s="80" t="s">
        <v>57</v>
      </c>
      <c r="L873" s="81">
        <v>6</v>
      </c>
      <c r="M873" s="82" t="s">
        <v>127</v>
      </c>
      <c r="N873" s="83" t="s">
        <v>58</v>
      </c>
      <c r="O873" s="84" t="s">
        <v>58</v>
      </c>
      <c r="P873" s="85" t="s">
        <v>108</v>
      </c>
      <c r="Q873" s="86" t="s">
        <v>2750</v>
      </c>
      <c r="R873" s="87" t="s">
        <v>87</v>
      </c>
      <c r="S873" s="88">
        <f>T873/1.2</f>
        <v>33.333333333333336</v>
      </c>
      <c r="T873" s="89">
        <v>40</v>
      </c>
      <c r="U873" s="90"/>
      <c r="V873" s="91"/>
      <c r="W873" s="92">
        <f>V873*S873</f>
        <v>0</v>
      </c>
      <c r="X873" s="93">
        <f>V873*T873</f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 t="s">
        <v>48</v>
      </c>
      <c r="B874" s="72" t="s">
        <v>49</v>
      </c>
      <c r="C874" s="73" t="s">
        <v>50</v>
      </c>
      <c r="D874" s="74" t="s">
        <v>137</v>
      </c>
      <c r="E874" s="75" t="s">
        <v>411</v>
      </c>
      <c r="F874" s="76" t="s">
        <v>419</v>
      </c>
      <c r="G874" s="77" t="s">
        <v>2458</v>
      </c>
      <c r="H874" s="78" t="s">
        <v>2749</v>
      </c>
      <c r="I874" s="75" t="s">
        <v>415</v>
      </c>
      <c r="J874" s="128">
        <v>2013</v>
      </c>
      <c r="K874" s="80" t="s">
        <v>57</v>
      </c>
      <c r="L874" s="81">
        <v>10</v>
      </c>
      <c r="M874" s="82" t="s">
        <v>127</v>
      </c>
      <c r="N874" s="83" t="s">
        <v>58</v>
      </c>
      <c r="O874" s="84" t="s">
        <v>58</v>
      </c>
      <c r="P874" s="85" t="s">
        <v>3073</v>
      </c>
      <c r="Q874" s="86" t="s">
        <v>3074</v>
      </c>
      <c r="R874" s="87" t="s">
        <v>87</v>
      </c>
      <c r="S874" s="88">
        <f>T874/1.2</f>
        <v>33.333333333333336</v>
      </c>
      <c r="T874" s="89">
        <v>40</v>
      </c>
      <c r="U874" s="90"/>
      <c r="V874" s="91"/>
      <c r="W874" s="92">
        <f>V874*S874</f>
        <v>0</v>
      </c>
      <c r="X874" s="93">
        <f>V874*T874</f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 t="s">
        <v>48</v>
      </c>
      <c r="B875" s="72" t="s">
        <v>49</v>
      </c>
      <c r="C875" s="73" t="s">
        <v>50</v>
      </c>
      <c r="D875" s="74" t="s">
        <v>137</v>
      </c>
      <c r="E875" s="75" t="s">
        <v>411</v>
      </c>
      <c r="F875" s="76" t="s">
        <v>419</v>
      </c>
      <c r="G875" s="77" t="s">
        <v>2458</v>
      </c>
      <c r="H875" s="78" t="s">
        <v>1538</v>
      </c>
      <c r="I875" s="75" t="s">
        <v>415</v>
      </c>
      <c r="J875" s="128">
        <v>2012</v>
      </c>
      <c r="K875" s="80" t="s">
        <v>171</v>
      </c>
      <c r="L875" s="81">
        <v>4</v>
      </c>
      <c r="M875" s="82" t="s">
        <v>127</v>
      </c>
      <c r="N875" s="83" t="s">
        <v>58</v>
      </c>
      <c r="O875" s="84" t="s">
        <v>58</v>
      </c>
      <c r="P875" s="85" t="s">
        <v>2459</v>
      </c>
      <c r="Q875" s="86" t="s">
        <v>2460</v>
      </c>
      <c r="R875" s="87" t="s">
        <v>87</v>
      </c>
      <c r="S875" s="88">
        <f>T875/1.2</f>
        <v>75</v>
      </c>
      <c r="T875" s="89">
        <v>90</v>
      </c>
      <c r="U875" s="90"/>
      <c r="V875" s="91"/>
      <c r="W875" s="92">
        <f>V875*S875</f>
        <v>0</v>
      </c>
      <c r="X875" s="93">
        <f>V875*T875</f>
        <v>0</v>
      </c>
      <c r="Y875" s="66"/>
      <c r="Z875" s="94"/>
      <c r="AA875" s="95"/>
      <c r="AB875" s="96"/>
      <c r="AC875" s="97"/>
    </row>
    <row r="876" spans="1:29" ht="15.75" customHeight="1" x14ac:dyDescent="0.2">
      <c r="A876" s="71" t="s">
        <v>48</v>
      </c>
      <c r="B876" s="72" t="s">
        <v>49</v>
      </c>
      <c r="C876" s="73" t="s">
        <v>50</v>
      </c>
      <c r="D876" s="74" t="s">
        <v>181</v>
      </c>
      <c r="E876" s="75" t="s">
        <v>200</v>
      </c>
      <c r="F876" s="76" t="s">
        <v>58</v>
      </c>
      <c r="G876" s="77" t="s">
        <v>289</v>
      </c>
      <c r="H876" s="78" t="s">
        <v>290</v>
      </c>
      <c r="I876" s="75" t="s">
        <v>195</v>
      </c>
      <c r="J876" s="128">
        <v>2013</v>
      </c>
      <c r="K876" s="80" t="s">
        <v>57</v>
      </c>
      <c r="L876" s="81">
        <v>1</v>
      </c>
      <c r="M876" s="82" t="s">
        <v>127</v>
      </c>
      <c r="N876" s="83" t="s">
        <v>58</v>
      </c>
      <c r="O876" s="84" t="s">
        <v>73</v>
      </c>
      <c r="P876" s="85" t="s">
        <v>291</v>
      </c>
      <c r="Q876" s="86" t="s">
        <v>292</v>
      </c>
      <c r="R876" s="87" t="s">
        <v>87</v>
      </c>
      <c r="S876" s="88">
        <f>T876/1.2</f>
        <v>100</v>
      </c>
      <c r="T876" s="89">
        <v>120</v>
      </c>
      <c r="U876" s="90"/>
      <c r="V876" s="91"/>
      <c r="W876" s="92">
        <f>V876*S876</f>
        <v>0</v>
      </c>
      <c r="X876" s="93">
        <f>V876*T876</f>
        <v>0</v>
      </c>
      <c r="Y876" s="66"/>
      <c r="Z876" s="94"/>
      <c r="AA876" s="95"/>
      <c r="AB876" s="96"/>
      <c r="AC876" s="97"/>
    </row>
    <row r="877" spans="1:29" ht="15.75" customHeight="1" x14ac:dyDescent="0.2">
      <c r="A877" s="71" t="s">
        <v>48</v>
      </c>
      <c r="B877" s="72" t="s">
        <v>49</v>
      </c>
      <c r="C877" s="73" t="s">
        <v>50</v>
      </c>
      <c r="D877" s="74" t="s">
        <v>181</v>
      </c>
      <c r="E877" s="75" t="s">
        <v>200</v>
      </c>
      <c r="F877" s="76" t="s">
        <v>58</v>
      </c>
      <c r="G877" s="77" t="s">
        <v>1327</v>
      </c>
      <c r="H877" s="78" t="s">
        <v>1332</v>
      </c>
      <c r="I877" s="75" t="s">
        <v>195</v>
      </c>
      <c r="J877" s="128">
        <v>1998</v>
      </c>
      <c r="K877" s="80" t="s">
        <v>171</v>
      </c>
      <c r="L877" s="81">
        <v>1</v>
      </c>
      <c r="M877" s="82" t="s">
        <v>457</v>
      </c>
      <c r="N877" s="83" t="s">
        <v>58</v>
      </c>
      <c r="O877" s="84" t="s">
        <v>58</v>
      </c>
      <c r="P877" s="85" t="s">
        <v>1048</v>
      </c>
      <c r="Q877" s="86" t="s">
        <v>1333</v>
      </c>
      <c r="R877" s="87" t="s">
        <v>61</v>
      </c>
      <c r="S877" s="88">
        <f>T877/1.2</f>
        <v>216.66666666666669</v>
      </c>
      <c r="T877" s="89">
        <v>260</v>
      </c>
      <c r="U877" s="90"/>
      <c r="V877" s="91"/>
      <c r="W877" s="92">
        <f>V877*S877</f>
        <v>0</v>
      </c>
      <c r="X877" s="93">
        <f>V877*T877</f>
        <v>0</v>
      </c>
      <c r="Y877" s="66"/>
      <c r="Z877" s="94"/>
      <c r="AA877" s="95"/>
      <c r="AB877" s="96"/>
      <c r="AC877" s="97"/>
    </row>
    <row r="878" spans="1:29" ht="15.75" customHeight="1" x14ac:dyDescent="0.2">
      <c r="A878" s="71" t="s">
        <v>48</v>
      </c>
      <c r="B878" s="72" t="s">
        <v>49</v>
      </c>
      <c r="C878" s="73" t="s">
        <v>50</v>
      </c>
      <c r="D878" s="74" t="s">
        <v>181</v>
      </c>
      <c r="E878" s="75" t="s">
        <v>200</v>
      </c>
      <c r="F878" s="76" t="s">
        <v>58</v>
      </c>
      <c r="G878" s="77" t="s">
        <v>1327</v>
      </c>
      <c r="H878" s="78" t="s">
        <v>2009</v>
      </c>
      <c r="I878" s="75" t="s">
        <v>195</v>
      </c>
      <c r="J878" s="128">
        <v>2009</v>
      </c>
      <c r="K878" s="80" t="s">
        <v>57</v>
      </c>
      <c r="L878" s="81">
        <v>2</v>
      </c>
      <c r="M878" s="82" t="s">
        <v>127</v>
      </c>
      <c r="N878" s="83" t="s">
        <v>58</v>
      </c>
      <c r="O878" s="84" t="s">
        <v>58</v>
      </c>
      <c r="P878" s="85" t="s">
        <v>2007</v>
      </c>
      <c r="Q878" s="86" t="s">
        <v>2010</v>
      </c>
      <c r="R878" s="87" t="s">
        <v>61</v>
      </c>
      <c r="S878" s="88">
        <f>T878/1.2</f>
        <v>75</v>
      </c>
      <c r="T878" s="89">
        <v>90</v>
      </c>
      <c r="U878" s="90"/>
      <c r="V878" s="91"/>
      <c r="W878" s="92">
        <f>V878*S878</f>
        <v>0</v>
      </c>
      <c r="X878" s="93">
        <f>V878*T878</f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 t="s">
        <v>1361</v>
      </c>
      <c r="B879" s="72" t="s">
        <v>62</v>
      </c>
      <c r="C879" s="73" t="s">
        <v>50</v>
      </c>
      <c r="D879" s="74" t="s">
        <v>137</v>
      </c>
      <c r="E879" s="75" t="s">
        <v>411</v>
      </c>
      <c r="F879" s="76" t="s">
        <v>419</v>
      </c>
      <c r="G879" s="77" t="s">
        <v>1362</v>
      </c>
      <c r="H879" s="78" t="s">
        <v>1363</v>
      </c>
      <c r="I879" s="75" t="s">
        <v>107</v>
      </c>
      <c r="J879" s="128">
        <v>2007</v>
      </c>
      <c r="K879" s="80" t="s">
        <v>335</v>
      </c>
      <c r="L879" s="81">
        <v>1</v>
      </c>
      <c r="M879" s="82" t="s">
        <v>58</v>
      </c>
      <c r="N879" s="83" t="s">
        <v>58</v>
      </c>
      <c r="O879" s="84" t="s">
        <v>58</v>
      </c>
      <c r="P879" s="85" t="s">
        <v>1364</v>
      </c>
      <c r="Q879" s="86" t="s">
        <v>1365</v>
      </c>
      <c r="R879" s="87" t="s">
        <v>61</v>
      </c>
      <c r="S879" s="88">
        <f>T879/1.2</f>
        <v>129.16666666666669</v>
      </c>
      <c r="T879" s="89">
        <v>155</v>
      </c>
      <c r="U879" s="90"/>
      <c r="V879" s="91"/>
      <c r="W879" s="92">
        <f>V879*S879</f>
        <v>0</v>
      </c>
      <c r="X879" s="93">
        <f>V879*T879</f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 t="s">
        <v>48</v>
      </c>
      <c r="B880" s="72" t="s">
        <v>49</v>
      </c>
      <c r="C880" s="73" t="s">
        <v>50</v>
      </c>
      <c r="D880" s="74" t="s">
        <v>137</v>
      </c>
      <c r="E880" s="75" t="s">
        <v>411</v>
      </c>
      <c r="F880" s="76" t="s">
        <v>419</v>
      </c>
      <c r="G880" s="77" t="s">
        <v>2617</v>
      </c>
      <c r="H880" s="78" t="s">
        <v>2618</v>
      </c>
      <c r="I880" s="75" t="s">
        <v>415</v>
      </c>
      <c r="J880" s="128">
        <v>2011</v>
      </c>
      <c r="K880" s="80" t="s">
        <v>57</v>
      </c>
      <c r="L880" s="81">
        <v>5</v>
      </c>
      <c r="M880" s="82" t="s">
        <v>127</v>
      </c>
      <c r="N880" s="83" t="s">
        <v>58</v>
      </c>
      <c r="O880" s="84" t="s">
        <v>58</v>
      </c>
      <c r="P880" s="85" t="s">
        <v>2619</v>
      </c>
      <c r="Q880" s="86" t="s">
        <v>2620</v>
      </c>
      <c r="R880" s="87" t="s">
        <v>61</v>
      </c>
      <c r="S880" s="88">
        <f>T880/1.2</f>
        <v>33.333333333333336</v>
      </c>
      <c r="T880" s="89">
        <v>40</v>
      </c>
      <c r="U880" s="90"/>
      <c r="V880" s="91"/>
      <c r="W880" s="92">
        <f>V880*S880</f>
        <v>0</v>
      </c>
      <c r="X880" s="93">
        <f>V880*T880</f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 t="s">
        <v>115</v>
      </c>
      <c r="B881" s="72" t="s">
        <v>49</v>
      </c>
      <c r="C881" s="73" t="s">
        <v>50</v>
      </c>
      <c r="D881" s="74" t="s">
        <v>137</v>
      </c>
      <c r="E881" s="75" t="s">
        <v>411</v>
      </c>
      <c r="F881" s="76" t="s">
        <v>419</v>
      </c>
      <c r="G881" s="77" t="s">
        <v>701</v>
      </c>
      <c r="H881" s="78" t="s">
        <v>702</v>
      </c>
      <c r="I881" s="75" t="s">
        <v>56</v>
      </c>
      <c r="J881" s="79" t="s">
        <v>703</v>
      </c>
      <c r="K881" s="80" t="s">
        <v>57</v>
      </c>
      <c r="L881" s="81">
        <v>1</v>
      </c>
      <c r="M881" s="82" t="s">
        <v>58</v>
      </c>
      <c r="N881" s="83" t="s">
        <v>58</v>
      </c>
      <c r="O881" s="84" t="s">
        <v>58</v>
      </c>
      <c r="P881" s="85" t="s">
        <v>704</v>
      </c>
      <c r="Q881" s="86" t="s">
        <v>705</v>
      </c>
      <c r="R881" s="87" t="s">
        <v>87</v>
      </c>
      <c r="S881" s="88">
        <f>T881/1.2</f>
        <v>17.5</v>
      </c>
      <c r="T881" s="89">
        <v>21</v>
      </c>
      <c r="U881" s="90"/>
      <c r="V881" s="91"/>
      <c r="W881" s="92">
        <f>V881*S881</f>
        <v>0</v>
      </c>
      <c r="X881" s="93">
        <f>V881*T881</f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 t="s">
        <v>48</v>
      </c>
      <c r="B882" s="72" t="s">
        <v>49</v>
      </c>
      <c r="C882" s="73" t="s">
        <v>50</v>
      </c>
      <c r="D882" s="74" t="s">
        <v>137</v>
      </c>
      <c r="E882" s="75" t="s">
        <v>411</v>
      </c>
      <c r="F882" s="76" t="s">
        <v>419</v>
      </c>
      <c r="G882" s="77" t="s">
        <v>701</v>
      </c>
      <c r="H882" s="78" t="s">
        <v>2749</v>
      </c>
      <c r="I882" s="75" t="s">
        <v>415</v>
      </c>
      <c r="J882" s="128">
        <v>2014</v>
      </c>
      <c r="K882" s="80" t="s">
        <v>57</v>
      </c>
      <c r="L882" s="81">
        <v>6</v>
      </c>
      <c r="M882" s="82" t="s">
        <v>127</v>
      </c>
      <c r="N882" s="83" t="s">
        <v>58</v>
      </c>
      <c r="O882" s="84" t="s">
        <v>58</v>
      </c>
      <c r="P882" s="85" t="s">
        <v>2836</v>
      </c>
      <c r="Q882" s="86" t="s">
        <v>2837</v>
      </c>
      <c r="R882" s="87" t="s">
        <v>87</v>
      </c>
      <c r="S882" s="88">
        <f>T882/1.2</f>
        <v>23.333333333333336</v>
      </c>
      <c r="T882" s="89">
        <v>28</v>
      </c>
      <c r="U882" s="90"/>
      <c r="V882" s="91"/>
      <c r="W882" s="92">
        <f>V882*S882</f>
        <v>0</v>
      </c>
      <c r="X882" s="93">
        <f>V882*T882</f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 t="s">
        <v>48</v>
      </c>
      <c r="B883" s="72" t="s">
        <v>49</v>
      </c>
      <c r="C883" s="73" t="s">
        <v>50</v>
      </c>
      <c r="D883" s="74" t="s">
        <v>137</v>
      </c>
      <c r="E883" s="75" t="s">
        <v>411</v>
      </c>
      <c r="F883" s="76" t="s">
        <v>419</v>
      </c>
      <c r="G883" s="77" t="s">
        <v>701</v>
      </c>
      <c r="H883" s="78" t="s">
        <v>2749</v>
      </c>
      <c r="I883" s="75" t="s">
        <v>415</v>
      </c>
      <c r="J883" s="128">
        <v>2014</v>
      </c>
      <c r="K883" s="80" t="s">
        <v>57</v>
      </c>
      <c r="L883" s="81">
        <v>12</v>
      </c>
      <c r="M883" s="82" t="s">
        <v>127</v>
      </c>
      <c r="N883" s="83" t="s">
        <v>58</v>
      </c>
      <c r="O883" s="84" t="s">
        <v>58</v>
      </c>
      <c r="P883" s="85" t="s">
        <v>3234</v>
      </c>
      <c r="Q883" s="86" t="s">
        <v>3235</v>
      </c>
      <c r="R883" s="87" t="s">
        <v>87</v>
      </c>
      <c r="S883" s="88">
        <f>T883/1.2</f>
        <v>23.333333333333336</v>
      </c>
      <c r="T883" s="89">
        <v>28</v>
      </c>
      <c r="U883" s="90"/>
      <c r="V883" s="91"/>
      <c r="W883" s="92">
        <f>V883*S883</f>
        <v>0</v>
      </c>
      <c r="X883" s="93">
        <f>V883*T883</f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 t="s">
        <v>48</v>
      </c>
      <c r="B884" s="72" t="s">
        <v>49</v>
      </c>
      <c r="C884" s="73" t="s">
        <v>50</v>
      </c>
      <c r="D884" s="74" t="s">
        <v>137</v>
      </c>
      <c r="E884" s="75" t="s">
        <v>411</v>
      </c>
      <c r="F884" s="76" t="s">
        <v>419</v>
      </c>
      <c r="G884" s="77" t="s">
        <v>701</v>
      </c>
      <c r="H884" s="78" t="s">
        <v>2749</v>
      </c>
      <c r="I884" s="75" t="s">
        <v>415</v>
      </c>
      <c r="J884" s="128">
        <v>2014</v>
      </c>
      <c r="K884" s="80" t="s">
        <v>57</v>
      </c>
      <c r="L884" s="81">
        <v>12</v>
      </c>
      <c r="M884" s="82" t="s">
        <v>127</v>
      </c>
      <c r="N884" s="83" t="s">
        <v>58</v>
      </c>
      <c r="O884" s="84" t="s">
        <v>58</v>
      </c>
      <c r="P884" s="85" t="s">
        <v>3236</v>
      </c>
      <c r="Q884" s="86" t="s">
        <v>3237</v>
      </c>
      <c r="R884" s="87" t="s">
        <v>87</v>
      </c>
      <c r="S884" s="88">
        <f>T884/1.2</f>
        <v>23.333333333333336</v>
      </c>
      <c r="T884" s="89">
        <v>28</v>
      </c>
      <c r="U884" s="90"/>
      <c r="V884" s="91"/>
      <c r="W884" s="92">
        <f>V884*S884</f>
        <v>0</v>
      </c>
      <c r="X884" s="93">
        <f>V884*T884</f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 t="s">
        <v>48</v>
      </c>
      <c r="B885" s="72" t="s">
        <v>49</v>
      </c>
      <c r="C885" s="73" t="s">
        <v>50</v>
      </c>
      <c r="D885" s="74" t="s">
        <v>137</v>
      </c>
      <c r="E885" s="75" t="s">
        <v>411</v>
      </c>
      <c r="F885" s="76" t="s">
        <v>419</v>
      </c>
      <c r="G885" s="77" t="s">
        <v>701</v>
      </c>
      <c r="H885" s="78" t="s">
        <v>1538</v>
      </c>
      <c r="I885" s="75" t="s">
        <v>415</v>
      </c>
      <c r="J885" s="128">
        <v>2005</v>
      </c>
      <c r="K885" s="80" t="s">
        <v>1539</v>
      </c>
      <c r="L885" s="81">
        <v>1</v>
      </c>
      <c r="M885" s="82" t="s">
        <v>58</v>
      </c>
      <c r="N885" s="83" t="s">
        <v>58</v>
      </c>
      <c r="O885" s="84" t="s">
        <v>58</v>
      </c>
      <c r="P885" s="85" t="s">
        <v>1540</v>
      </c>
      <c r="Q885" s="86" t="s">
        <v>1541</v>
      </c>
      <c r="R885" s="87" t="s">
        <v>87</v>
      </c>
      <c r="S885" s="88">
        <f>T885/1.2</f>
        <v>725</v>
      </c>
      <c r="T885" s="89">
        <v>870</v>
      </c>
      <c r="U885" s="90"/>
      <c r="V885" s="91"/>
      <c r="W885" s="92">
        <f>V885*S885</f>
        <v>0</v>
      </c>
      <c r="X885" s="93">
        <f>V885*T885</f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 t="s">
        <v>48</v>
      </c>
      <c r="B886" s="72" t="s">
        <v>49</v>
      </c>
      <c r="C886" s="73" t="s">
        <v>50</v>
      </c>
      <c r="D886" s="74" t="s">
        <v>137</v>
      </c>
      <c r="E886" s="75" t="s">
        <v>411</v>
      </c>
      <c r="F886" s="76" t="s">
        <v>419</v>
      </c>
      <c r="G886" s="77" t="s">
        <v>701</v>
      </c>
      <c r="H886" s="78" t="s">
        <v>1538</v>
      </c>
      <c r="I886" s="75" t="s">
        <v>415</v>
      </c>
      <c r="J886" s="128">
        <v>2012</v>
      </c>
      <c r="K886" s="80" t="s">
        <v>57</v>
      </c>
      <c r="L886" s="81">
        <v>12</v>
      </c>
      <c r="M886" s="82" t="s">
        <v>127</v>
      </c>
      <c r="N886" s="83" t="s">
        <v>58</v>
      </c>
      <c r="O886" s="84" t="s">
        <v>58</v>
      </c>
      <c r="P886" s="85" t="s">
        <v>3222</v>
      </c>
      <c r="Q886" s="86" t="s">
        <v>3223</v>
      </c>
      <c r="R886" s="87" t="s">
        <v>87</v>
      </c>
      <c r="S886" s="88">
        <f>T886/1.2</f>
        <v>33.333333333333336</v>
      </c>
      <c r="T886" s="89">
        <v>40</v>
      </c>
      <c r="U886" s="90"/>
      <c r="V886" s="91"/>
      <c r="W886" s="92">
        <f>V886*S886</f>
        <v>0</v>
      </c>
      <c r="X886" s="93">
        <f>V886*T886</f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 t="s">
        <v>48</v>
      </c>
      <c r="B887" s="72" t="s">
        <v>49</v>
      </c>
      <c r="C887" s="73" t="s">
        <v>50</v>
      </c>
      <c r="D887" s="74" t="s">
        <v>137</v>
      </c>
      <c r="E887" s="75" t="s">
        <v>411</v>
      </c>
      <c r="F887" s="76" t="s">
        <v>419</v>
      </c>
      <c r="G887" s="77" t="s">
        <v>701</v>
      </c>
      <c r="H887" s="78" t="s">
        <v>1538</v>
      </c>
      <c r="I887" s="75" t="s">
        <v>415</v>
      </c>
      <c r="J887" s="128">
        <v>2012</v>
      </c>
      <c r="K887" s="80" t="s">
        <v>57</v>
      </c>
      <c r="L887" s="81">
        <v>12</v>
      </c>
      <c r="M887" s="82" t="s">
        <v>127</v>
      </c>
      <c r="N887" s="83" t="s">
        <v>58</v>
      </c>
      <c r="O887" s="84" t="s">
        <v>58</v>
      </c>
      <c r="P887" s="85" t="s">
        <v>3224</v>
      </c>
      <c r="Q887" s="86" t="s">
        <v>3225</v>
      </c>
      <c r="R887" s="87" t="s">
        <v>87</v>
      </c>
      <c r="S887" s="88">
        <f>T887/1.2</f>
        <v>33.333333333333336</v>
      </c>
      <c r="T887" s="89">
        <v>40</v>
      </c>
      <c r="U887" s="90"/>
      <c r="V887" s="91"/>
      <c r="W887" s="92">
        <f>V887*S887</f>
        <v>0</v>
      </c>
      <c r="X887" s="93">
        <f>V887*T887</f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 t="s">
        <v>48</v>
      </c>
      <c r="B888" s="72" t="s">
        <v>49</v>
      </c>
      <c r="C888" s="73" t="s">
        <v>50</v>
      </c>
      <c r="D888" s="74" t="s">
        <v>137</v>
      </c>
      <c r="E888" s="75" t="s">
        <v>411</v>
      </c>
      <c r="F888" s="76" t="s">
        <v>419</v>
      </c>
      <c r="G888" s="77" t="s">
        <v>701</v>
      </c>
      <c r="H888" s="78" t="s">
        <v>1538</v>
      </c>
      <c r="I888" s="75" t="s">
        <v>415</v>
      </c>
      <c r="J888" s="128">
        <v>2012</v>
      </c>
      <c r="K888" s="80" t="s">
        <v>57</v>
      </c>
      <c r="L888" s="81">
        <v>12</v>
      </c>
      <c r="M888" s="82" t="s">
        <v>127</v>
      </c>
      <c r="N888" s="83" t="s">
        <v>58</v>
      </c>
      <c r="O888" s="84" t="s">
        <v>58</v>
      </c>
      <c r="P888" s="85" t="s">
        <v>3226</v>
      </c>
      <c r="Q888" s="86" t="s">
        <v>3227</v>
      </c>
      <c r="R888" s="87" t="s">
        <v>87</v>
      </c>
      <c r="S888" s="88">
        <f>T888/1.2</f>
        <v>33.333333333333336</v>
      </c>
      <c r="T888" s="89">
        <v>40</v>
      </c>
      <c r="U888" s="90"/>
      <c r="V888" s="91"/>
      <c r="W888" s="92">
        <f>V888*S888</f>
        <v>0</v>
      </c>
      <c r="X888" s="93">
        <f>V888*T888</f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 t="s">
        <v>48</v>
      </c>
      <c r="B889" s="72" t="s">
        <v>49</v>
      </c>
      <c r="C889" s="73" t="s">
        <v>50</v>
      </c>
      <c r="D889" s="74" t="s">
        <v>137</v>
      </c>
      <c r="E889" s="75" t="s">
        <v>411</v>
      </c>
      <c r="F889" s="76" t="s">
        <v>419</v>
      </c>
      <c r="G889" s="77" t="s">
        <v>701</v>
      </c>
      <c r="H889" s="78" t="s">
        <v>1538</v>
      </c>
      <c r="I889" s="75" t="s">
        <v>415</v>
      </c>
      <c r="J889" s="128">
        <v>2012</v>
      </c>
      <c r="K889" s="80" t="s">
        <v>57</v>
      </c>
      <c r="L889" s="81">
        <v>12</v>
      </c>
      <c r="M889" s="82" t="s">
        <v>127</v>
      </c>
      <c r="N889" s="83" t="s">
        <v>58</v>
      </c>
      <c r="O889" s="84" t="s">
        <v>58</v>
      </c>
      <c r="P889" s="85" t="s">
        <v>3228</v>
      </c>
      <c r="Q889" s="86" t="s">
        <v>3229</v>
      </c>
      <c r="R889" s="87" t="s">
        <v>87</v>
      </c>
      <c r="S889" s="88">
        <f>T889/1.2</f>
        <v>33.333333333333336</v>
      </c>
      <c r="T889" s="89">
        <v>40</v>
      </c>
      <c r="U889" s="90"/>
      <c r="V889" s="91"/>
      <c r="W889" s="92">
        <f>V889*S889</f>
        <v>0</v>
      </c>
      <c r="X889" s="93">
        <f>V889*T889</f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 t="s">
        <v>48</v>
      </c>
      <c r="B890" s="72" t="s">
        <v>49</v>
      </c>
      <c r="C890" s="73" t="s">
        <v>50</v>
      </c>
      <c r="D890" s="74" t="s">
        <v>137</v>
      </c>
      <c r="E890" s="75" t="s">
        <v>411</v>
      </c>
      <c r="F890" s="76" t="s">
        <v>419</v>
      </c>
      <c r="G890" s="77" t="s">
        <v>701</v>
      </c>
      <c r="H890" s="78" t="s">
        <v>1538</v>
      </c>
      <c r="I890" s="75" t="s">
        <v>415</v>
      </c>
      <c r="J890" s="128">
        <v>2012</v>
      </c>
      <c r="K890" s="80" t="s">
        <v>148</v>
      </c>
      <c r="L890" s="81">
        <v>17</v>
      </c>
      <c r="M890" s="82" t="s">
        <v>127</v>
      </c>
      <c r="N890" s="83" t="s">
        <v>58</v>
      </c>
      <c r="O890" s="84" t="s">
        <v>58</v>
      </c>
      <c r="P890" s="85" t="s">
        <v>3310</v>
      </c>
      <c r="Q890" s="86" t="s">
        <v>3311</v>
      </c>
      <c r="R890" s="87" t="s">
        <v>87</v>
      </c>
      <c r="S890" s="88">
        <f>T890/1.2</f>
        <v>18.333333333333336</v>
      </c>
      <c r="T890" s="89">
        <v>22</v>
      </c>
      <c r="U890" s="90"/>
      <c r="V890" s="91"/>
      <c r="W890" s="92">
        <f>V890*S890</f>
        <v>0</v>
      </c>
      <c r="X890" s="93">
        <f>V890*T890</f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 t="s">
        <v>48</v>
      </c>
      <c r="B891" s="72" t="s">
        <v>49</v>
      </c>
      <c r="C891" s="73" t="s">
        <v>50</v>
      </c>
      <c r="D891" s="74" t="s">
        <v>137</v>
      </c>
      <c r="E891" s="75" t="s">
        <v>411</v>
      </c>
      <c r="F891" s="76" t="s">
        <v>419</v>
      </c>
      <c r="G891" s="77" t="s">
        <v>701</v>
      </c>
      <c r="H891" s="78" t="s">
        <v>1538</v>
      </c>
      <c r="I891" s="75" t="s">
        <v>415</v>
      </c>
      <c r="J891" s="128">
        <v>2012</v>
      </c>
      <c r="K891" s="80" t="s">
        <v>148</v>
      </c>
      <c r="L891" s="81">
        <v>18</v>
      </c>
      <c r="M891" s="82" t="s">
        <v>127</v>
      </c>
      <c r="N891" s="83" t="s">
        <v>58</v>
      </c>
      <c r="O891" s="84" t="s">
        <v>58</v>
      </c>
      <c r="P891" s="85" t="s">
        <v>3326</v>
      </c>
      <c r="Q891" s="86" t="s">
        <v>3327</v>
      </c>
      <c r="R891" s="87" t="s">
        <v>87</v>
      </c>
      <c r="S891" s="88">
        <f>T891/1.2</f>
        <v>18.333333333333336</v>
      </c>
      <c r="T891" s="89">
        <v>22</v>
      </c>
      <c r="U891" s="90"/>
      <c r="V891" s="91"/>
      <c r="W891" s="92">
        <f>V891*S891</f>
        <v>0</v>
      </c>
      <c r="X891" s="93">
        <f>V891*T891</f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 t="s">
        <v>48</v>
      </c>
      <c r="B892" s="72" t="s">
        <v>49</v>
      </c>
      <c r="C892" s="73" t="s">
        <v>50</v>
      </c>
      <c r="D892" s="74" t="s">
        <v>137</v>
      </c>
      <c r="E892" s="75" t="s">
        <v>411</v>
      </c>
      <c r="F892" s="76" t="s">
        <v>419</v>
      </c>
      <c r="G892" s="77" t="s">
        <v>701</v>
      </c>
      <c r="H892" s="78" t="s">
        <v>1538</v>
      </c>
      <c r="I892" s="75" t="s">
        <v>415</v>
      </c>
      <c r="J892" s="128">
        <v>2013</v>
      </c>
      <c r="K892" s="80" t="s">
        <v>57</v>
      </c>
      <c r="L892" s="81">
        <v>6</v>
      </c>
      <c r="M892" s="82" t="s">
        <v>127</v>
      </c>
      <c r="N892" s="83" t="s">
        <v>58</v>
      </c>
      <c r="O892" s="84" t="s">
        <v>58</v>
      </c>
      <c r="P892" s="85" t="s">
        <v>2832</v>
      </c>
      <c r="Q892" s="86" t="s">
        <v>2833</v>
      </c>
      <c r="R892" s="87" t="s">
        <v>87</v>
      </c>
      <c r="S892" s="88">
        <f>T892/1.2</f>
        <v>33.333333333333336</v>
      </c>
      <c r="T892" s="89">
        <v>40</v>
      </c>
      <c r="U892" s="90"/>
      <c r="V892" s="91"/>
      <c r="W892" s="92">
        <f>V892*S892</f>
        <v>0</v>
      </c>
      <c r="X892" s="93">
        <f>V892*T892</f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 t="s">
        <v>48</v>
      </c>
      <c r="B893" s="72" t="s">
        <v>49</v>
      </c>
      <c r="C893" s="73" t="s">
        <v>50</v>
      </c>
      <c r="D893" s="74" t="s">
        <v>137</v>
      </c>
      <c r="E893" s="75" t="s">
        <v>411</v>
      </c>
      <c r="F893" s="76" t="s">
        <v>419</v>
      </c>
      <c r="G893" s="77" t="s">
        <v>701</v>
      </c>
      <c r="H893" s="78" t="s">
        <v>1538</v>
      </c>
      <c r="I893" s="75" t="s">
        <v>415</v>
      </c>
      <c r="J893" s="128">
        <v>2013</v>
      </c>
      <c r="K893" s="80" t="s">
        <v>57</v>
      </c>
      <c r="L893" s="81">
        <v>12</v>
      </c>
      <c r="M893" s="82" t="s">
        <v>127</v>
      </c>
      <c r="N893" s="83" t="s">
        <v>58</v>
      </c>
      <c r="O893" s="84" t="s">
        <v>58</v>
      </c>
      <c r="P893" s="85" t="s">
        <v>3230</v>
      </c>
      <c r="Q893" s="86" t="s">
        <v>3231</v>
      </c>
      <c r="R893" s="87" t="s">
        <v>87</v>
      </c>
      <c r="S893" s="88">
        <f>T893/1.2</f>
        <v>33.333333333333336</v>
      </c>
      <c r="T893" s="89">
        <v>40</v>
      </c>
      <c r="U893" s="90"/>
      <c r="V893" s="91"/>
      <c r="W893" s="92">
        <f>V893*S893</f>
        <v>0</v>
      </c>
      <c r="X893" s="93">
        <f>V893*T893</f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 t="s">
        <v>48</v>
      </c>
      <c r="B894" s="72" t="s">
        <v>49</v>
      </c>
      <c r="C894" s="73" t="s">
        <v>50</v>
      </c>
      <c r="D894" s="74" t="s">
        <v>137</v>
      </c>
      <c r="E894" s="75" t="s">
        <v>411</v>
      </c>
      <c r="F894" s="76" t="s">
        <v>419</v>
      </c>
      <c r="G894" s="77" t="s">
        <v>701</v>
      </c>
      <c r="H894" s="78" t="s">
        <v>1538</v>
      </c>
      <c r="I894" s="75" t="s">
        <v>415</v>
      </c>
      <c r="J894" s="128">
        <v>2014</v>
      </c>
      <c r="K894" s="80" t="s">
        <v>57</v>
      </c>
      <c r="L894" s="81">
        <v>6</v>
      </c>
      <c r="M894" s="82" t="s">
        <v>127</v>
      </c>
      <c r="N894" s="83" t="s">
        <v>58</v>
      </c>
      <c r="O894" s="84" t="s">
        <v>58</v>
      </c>
      <c r="P894" s="85" t="s">
        <v>2834</v>
      </c>
      <c r="Q894" s="86" t="s">
        <v>2835</v>
      </c>
      <c r="R894" s="87" t="s">
        <v>87</v>
      </c>
      <c r="S894" s="88">
        <f>T894/1.2</f>
        <v>29.166666666666668</v>
      </c>
      <c r="T894" s="89">
        <v>35</v>
      </c>
      <c r="U894" s="90"/>
      <c r="V894" s="91"/>
      <c r="W894" s="92">
        <f>V894*S894</f>
        <v>0</v>
      </c>
      <c r="X894" s="93">
        <f>V894*T894</f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 t="s">
        <v>48</v>
      </c>
      <c r="B895" s="72" t="s">
        <v>49</v>
      </c>
      <c r="C895" s="73" t="s">
        <v>50</v>
      </c>
      <c r="D895" s="74" t="s">
        <v>137</v>
      </c>
      <c r="E895" s="75" t="s">
        <v>411</v>
      </c>
      <c r="F895" s="76" t="s">
        <v>419</v>
      </c>
      <c r="G895" s="77" t="s">
        <v>701</v>
      </c>
      <c r="H895" s="78" t="s">
        <v>1538</v>
      </c>
      <c r="I895" s="75" t="s">
        <v>415</v>
      </c>
      <c r="J895" s="128">
        <v>2014</v>
      </c>
      <c r="K895" s="80" t="s">
        <v>57</v>
      </c>
      <c r="L895" s="81">
        <v>12</v>
      </c>
      <c r="M895" s="82" t="s">
        <v>127</v>
      </c>
      <c r="N895" s="83" t="s">
        <v>58</v>
      </c>
      <c r="O895" s="84" t="s">
        <v>58</v>
      </c>
      <c r="P895" s="85" t="s">
        <v>3232</v>
      </c>
      <c r="Q895" s="86" t="s">
        <v>3233</v>
      </c>
      <c r="R895" s="87" t="s">
        <v>87</v>
      </c>
      <c r="S895" s="88">
        <f>T895/1.2</f>
        <v>29.166666666666668</v>
      </c>
      <c r="T895" s="89">
        <v>35</v>
      </c>
      <c r="U895" s="90"/>
      <c r="V895" s="91"/>
      <c r="W895" s="92">
        <f>V895*S895</f>
        <v>0</v>
      </c>
      <c r="X895" s="93">
        <f>V895*T895</f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 t="s">
        <v>48</v>
      </c>
      <c r="B896" s="72" t="s">
        <v>49</v>
      </c>
      <c r="C896" s="73" t="s">
        <v>50</v>
      </c>
      <c r="D896" s="74" t="s">
        <v>137</v>
      </c>
      <c r="E896" s="75" t="s">
        <v>411</v>
      </c>
      <c r="F896" s="76" t="s">
        <v>419</v>
      </c>
      <c r="G896" s="77" t="s">
        <v>701</v>
      </c>
      <c r="H896" s="78" t="s">
        <v>1538</v>
      </c>
      <c r="I896" s="75" t="s">
        <v>415</v>
      </c>
      <c r="J896" s="128">
        <v>2016</v>
      </c>
      <c r="K896" s="80" t="s">
        <v>171</v>
      </c>
      <c r="L896" s="81">
        <v>4</v>
      </c>
      <c r="M896" s="82" t="s">
        <v>127</v>
      </c>
      <c r="N896" s="83" t="s">
        <v>58</v>
      </c>
      <c r="O896" s="84" t="s">
        <v>58</v>
      </c>
      <c r="P896" s="85" t="s">
        <v>768</v>
      </c>
      <c r="Q896" s="86" t="s">
        <v>2541</v>
      </c>
      <c r="R896" s="87" t="s">
        <v>87</v>
      </c>
      <c r="S896" s="88">
        <f>T896/1.2</f>
        <v>66.666666666666671</v>
      </c>
      <c r="T896" s="89">
        <v>80</v>
      </c>
      <c r="U896" s="90"/>
      <c r="V896" s="91"/>
      <c r="W896" s="92">
        <f>V896*S896</f>
        <v>0</v>
      </c>
      <c r="X896" s="93">
        <f>V896*T896</f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 t="s">
        <v>48</v>
      </c>
      <c r="B897" s="72" t="s">
        <v>49</v>
      </c>
      <c r="C897" s="73" t="s">
        <v>50</v>
      </c>
      <c r="D897" s="74" t="s">
        <v>137</v>
      </c>
      <c r="E897" s="75" t="s">
        <v>411</v>
      </c>
      <c r="F897" s="76" t="s">
        <v>419</v>
      </c>
      <c r="G897" s="77" t="s">
        <v>701</v>
      </c>
      <c r="H897" s="78" t="s">
        <v>1538</v>
      </c>
      <c r="I897" s="75" t="s">
        <v>415</v>
      </c>
      <c r="J897" s="128">
        <v>2016</v>
      </c>
      <c r="K897" s="80" t="s">
        <v>148</v>
      </c>
      <c r="L897" s="81">
        <v>5</v>
      </c>
      <c r="M897" s="82" t="s">
        <v>127</v>
      </c>
      <c r="N897" s="83" t="s">
        <v>58</v>
      </c>
      <c r="O897" s="84" t="s">
        <v>58</v>
      </c>
      <c r="P897" s="85" t="s">
        <v>2635</v>
      </c>
      <c r="Q897" s="86" t="s">
        <v>2636</v>
      </c>
      <c r="R897" s="87" t="s">
        <v>87</v>
      </c>
      <c r="S897" s="88">
        <f>T897/1.2</f>
        <v>16.666666666666668</v>
      </c>
      <c r="T897" s="89">
        <v>20</v>
      </c>
      <c r="U897" s="90"/>
      <c r="V897" s="91"/>
      <c r="W897" s="92">
        <f>V897*S897</f>
        <v>0</v>
      </c>
      <c r="X897" s="93">
        <f>V897*T897</f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 t="s">
        <v>48</v>
      </c>
      <c r="B898" s="72" t="s">
        <v>49</v>
      </c>
      <c r="C898" s="73" t="s">
        <v>50</v>
      </c>
      <c r="D898" s="74" t="s">
        <v>137</v>
      </c>
      <c r="E898" s="75" t="s">
        <v>411</v>
      </c>
      <c r="F898" s="76" t="s">
        <v>419</v>
      </c>
      <c r="G898" s="77" t="s">
        <v>701</v>
      </c>
      <c r="H898" s="78" t="s">
        <v>1538</v>
      </c>
      <c r="I898" s="75" t="s">
        <v>415</v>
      </c>
      <c r="J898" s="128">
        <v>2016</v>
      </c>
      <c r="K898" s="80" t="s">
        <v>57</v>
      </c>
      <c r="L898" s="81">
        <v>6</v>
      </c>
      <c r="M898" s="82" t="s">
        <v>127</v>
      </c>
      <c r="N898" s="83" t="s">
        <v>58</v>
      </c>
      <c r="O898" s="84" t="s">
        <v>58</v>
      </c>
      <c r="P898" s="85" t="s">
        <v>1176</v>
      </c>
      <c r="Q898" s="86" t="s">
        <v>2853</v>
      </c>
      <c r="R898" s="87" t="s">
        <v>87</v>
      </c>
      <c r="S898" s="88">
        <f>T898/1.2</f>
        <v>31.666666666666668</v>
      </c>
      <c r="T898" s="89">
        <v>38</v>
      </c>
      <c r="U898" s="90"/>
      <c r="V898" s="91"/>
      <c r="W898" s="92">
        <f>V898*S898</f>
        <v>0</v>
      </c>
      <c r="X898" s="93">
        <f>V898*T898</f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 t="s">
        <v>48</v>
      </c>
      <c r="B899" s="72" t="s">
        <v>49</v>
      </c>
      <c r="C899" s="73" t="s">
        <v>50</v>
      </c>
      <c r="D899" s="74" t="s">
        <v>137</v>
      </c>
      <c r="E899" s="75" t="s">
        <v>411</v>
      </c>
      <c r="F899" s="76" t="s">
        <v>419</v>
      </c>
      <c r="G899" s="77" t="s">
        <v>701</v>
      </c>
      <c r="H899" s="78" t="s">
        <v>1538</v>
      </c>
      <c r="I899" s="75" t="s">
        <v>415</v>
      </c>
      <c r="J899" s="128">
        <v>2016</v>
      </c>
      <c r="K899" s="80" t="s">
        <v>148</v>
      </c>
      <c r="L899" s="81">
        <v>6</v>
      </c>
      <c r="M899" s="82" t="s">
        <v>127</v>
      </c>
      <c r="N899" s="83" t="s">
        <v>58</v>
      </c>
      <c r="O899" s="84" t="s">
        <v>58</v>
      </c>
      <c r="P899" s="85" t="s">
        <v>768</v>
      </c>
      <c r="Q899" s="86" t="s">
        <v>2888</v>
      </c>
      <c r="R899" s="87" t="s">
        <v>87</v>
      </c>
      <c r="S899" s="88">
        <f>T899/1.2</f>
        <v>16.666666666666668</v>
      </c>
      <c r="T899" s="89">
        <v>20</v>
      </c>
      <c r="U899" s="90"/>
      <c r="V899" s="91"/>
      <c r="W899" s="92">
        <f>V899*S899</f>
        <v>0</v>
      </c>
      <c r="X899" s="93">
        <f>V899*T899</f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 t="s">
        <v>48</v>
      </c>
      <c r="B900" s="72" t="s">
        <v>49</v>
      </c>
      <c r="C900" s="73" t="s">
        <v>50</v>
      </c>
      <c r="D900" s="74" t="s">
        <v>137</v>
      </c>
      <c r="E900" s="75" t="s">
        <v>411</v>
      </c>
      <c r="F900" s="76" t="s">
        <v>419</v>
      </c>
      <c r="G900" s="77" t="s">
        <v>701</v>
      </c>
      <c r="H900" s="78" t="s">
        <v>1538</v>
      </c>
      <c r="I900" s="75" t="s">
        <v>415</v>
      </c>
      <c r="J900" s="128">
        <v>2016</v>
      </c>
      <c r="K900" s="80" t="s">
        <v>57</v>
      </c>
      <c r="L900" s="81">
        <v>7</v>
      </c>
      <c r="M900" s="82" t="s">
        <v>127</v>
      </c>
      <c r="N900" s="83" t="s">
        <v>58</v>
      </c>
      <c r="O900" s="84" t="s">
        <v>58</v>
      </c>
      <c r="P900" s="85" t="s">
        <v>113</v>
      </c>
      <c r="Q900" s="86" t="s">
        <v>2939</v>
      </c>
      <c r="R900" s="87" t="s">
        <v>87</v>
      </c>
      <c r="S900" s="88">
        <f>T900/1.2</f>
        <v>31.666666666666668</v>
      </c>
      <c r="T900" s="89">
        <v>38</v>
      </c>
      <c r="U900" s="90"/>
      <c r="V900" s="91"/>
      <c r="W900" s="92">
        <f>V900*S900</f>
        <v>0</v>
      </c>
      <c r="X900" s="93">
        <f>V900*T900</f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 t="s">
        <v>48</v>
      </c>
      <c r="B901" s="72" t="s">
        <v>49</v>
      </c>
      <c r="C901" s="73" t="s">
        <v>50</v>
      </c>
      <c r="D901" s="74" t="s">
        <v>137</v>
      </c>
      <c r="E901" s="75" t="s">
        <v>411</v>
      </c>
      <c r="F901" s="76" t="s">
        <v>419</v>
      </c>
      <c r="G901" s="77" t="s">
        <v>701</v>
      </c>
      <c r="H901" s="78" t="s">
        <v>1538</v>
      </c>
      <c r="I901" s="75" t="s">
        <v>415</v>
      </c>
      <c r="J901" s="128">
        <v>2016</v>
      </c>
      <c r="K901" s="80" t="s">
        <v>57</v>
      </c>
      <c r="L901" s="81">
        <v>12</v>
      </c>
      <c r="M901" s="82" t="s">
        <v>127</v>
      </c>
      <c r="N901" s="83" t="s">
        <v>58</v>
      </c>
      <c r="O901" s="84" t="s">
        <v>58</v>
      </c>
      <c r="P901" s="85" t="s">
        <v>3182</v>
      </c>
      <c r="Q901" s="86" t="s">
        <v>3183</v>
      </c>
      <c r="R901" s="87" t="s">
        <v>87</v>
      </c>
      <c r="S901" s="88">
        <f>T901/1.2</f>
        <v>31.666666666666668</v>
      </c>
      <c r="T901" s="89">
        <v>38</v>
      </c>
      <c r="U901" s="90"/>
      <c r="V901" s="91"/>
      <c r="W901" s="92">
        <f>V901*S901</f>
        <v>0</v>
      </c>
      <c r="X901" s="93">
        <f>V901*T901</f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 t="s">
        <v>48</v>
      </c>
      <c r="B902" s="72" t="s">
        <v>49</v>
      </c>
      <c r="C902" s="73" t="s">
        <v>50</v>
      </c>
      <c r="D902" s="74" t="s">
        <v>137</v>
      </c>
      <c r="E902" s="75" t="s">
        <v>411</v>
      </c>
      <c r="F902" s="76" t="s">
        <v>419</v>
      </c>
      <c r="G902" s="77" t="s">
        <v>701</v>
      </c>
      <c r="H902" s="78" t="s">
        <v>1538</v>
      </c>
      <c r="I902" s="75" t="s">
        <v>415</v>
      </c>
      <c r="J902" s="128">
        <v>2016</v>
      </c>
      <c r="K902" s="80" t="s">
        <v>171</v>
      </c>
      <c r="L902" s="81">
        <v>18</v>
      </c>
      <c r="M902" s="82" t="s">
        <v>127</v>
      </c>
      <c r="N902" s="83" t="s">
        <v>58</v>
      </c>
      <c r="O902" s="84" t="s">
        <v>58</v>
      </c>
      <c r="P902" s="85" t="s">
        <v>768</v>
      </c>
      <c r="Q902" s="86" t="s">
        <v>3328</v>
      </c>
      <c r="R902" s="87" t="s">
        <v>87</v>
      </c>
      <c r="S902" s="88">
        <f>T902/1.2</f>
        <v>66.666666666666671</v>
      </c>
      <c r="T902" s="89">
        <v>80</v>
      </c>
      <c r="U902" s="90"/>
      <c r="V902" s="91"/>
      <c r="W902" s="92">
        <f>V902*S902</f>
        <v>0</v>
      </c>
      <c r="X902" s="93">
        <f>V902*T902</f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 t="s">
        <v>48</v>
      </c>
      <c r="B903" s="72" t="s">
        <v>49</v>
      </c>
      <c r="C903" s="73" t="s">
        <v>50</v>
      </c>
      <c r="D903" s="74" t="s">
        <v>137</v>
      </c>
      <c r="E903" s="75" t="s">
        <v>411</v>
      </c>
      <c r="F903" s="76" t="s">
        <v>419</v>
      </c>
      <c r="G903" s="77" t="s">
        <v>701</v>
      </c>
      <c r="H903" s="78" t="s">
        <v>1538</v>
      </c>
      <c r="I903" s="75" t="s">
        <v>415</v>
      </c>
      <c r="J903" s="128">
        <v>2016</v>
      </c>
      <c r="K903" s="80" t="s">
        <v>57</v>
      </c>
      <c r="L903" s="81">
        <v>53</v>
      </c>
      <c r="M903" s="82" t="s">
        <v>127</v>
      </c>
      <c r="N903" s="83" t="s">
        <v>58</v>
      </c>
      <c r="O903" s="84" t="s">
        <v>58</v>
      </c>
      <c r="P903" s="85" t="s">
        <v>768</v>
      </c>
      <c r="Q903" s="86" t="s">
        <v>3368</v>
      </c>
      <c r="R903" s="87" t="s">
        <v>87</v>
      </c>
      <c r="S903" s="88">
        <f>T903/1.2</f>
        <v>31.666666666666668</v>
      </c>
      <c r="T903" s="89">
        <v>38</v>
      </c>
      <c r="U903" s="90"/>
      <c r="V903" s="91"/>
      <c r="W903" s="92">
        <f>V903*S903</f>
        <v>0</v>
      </c>
      <c r="X903" s="93">
        <f>V903*T903</f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 t="s">
        <v>48</v>
      </c>
      <c r="B904" s="72" t="s">
        <v>49</v>
      </c>
      <c r="C904" s="73" t="s">
        <v>50</v>
      </c>
      <c r="D904" s="74" t="s">
        <v>137</v>
      </c>
      <c r="E904" s="75" t="s">
        <v>411</v>
      </c>
      <c r="F904" s="76" t="s">
        <v>419</v>
      </c>
      <c r="G904" s="77" t="s">
        <v>701</v>
      </c>
      <c r="H904" s="78" t="s">
        <v>1538</v>
      </c>
      <c r="I904" s="75" t="s">
        <v>415</v>
      </c>
      <c r="J904" s="128">
        <v>2018</v>
      </c>
      <c r="K904" s="80" t="s">
        <v>57</v>
      </c>
      <c r="L904" s="81">
        <v>6</v>
      </c>
      <c r="M904" s="82" t="s">
        <v>127</v>
      </c>
      <c r="N904" s="83" t="s">
        <v>58</v>
      </c>
      <c r="O904" s="84" t="s">
        <v>58</v>
      </c>
      <c r="P904" s="85" t="s">
        <v>2847</v>
      </c>
      <c r="Q904" s="86" t="s">
        <v>2848</v>
      </c>
      <c r="R904" s="87" t="s">
        <v>87</v>
      </c>
      <c r="S904" s="88">
        <f>T904/1.2</f>
        <v>29.166666666666668</v>
      </c>
      <c r="T904" s="89">
        <v>35</v>
      </c>
      <c r="U904" s="90"/>
      <c r="V904" s="91"/>
      <c r="W904" s="92">
        <f>V904*S904</f>
        <v>0</v>
      </c>
      <c r="X904" s="93">
        <f>V904*T904</f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 t="s">
        <v>48</v>
      </c>
      <c r="B905" s="72" t="s">
        <v>49</v>
      </c>
      <c r="C905" s="73" t="s">
        <v>50</v>
      </c>
      <c r="D905" s="74" t="s">
        <v>137</v>
      </c>
      <c r="E905" s="75" t="s">
        <v>411</v>
      </c>
      <c r="F905" s="76" t="s">
        <v>419</v>
      </c>
      <c r="G905" s="77" t="s">
        <v>701</v>
      </c>
      <c r="H905" s="78" t="s">
        <v>1538</v>
      </c>
      <c r="I905" s="75" t="s">
        <v>415</v>
      </c>
      <c r="J905" s="128">
        <v>2018</v>
      </c>
      <c r="K905" s="80" t="s">
        <v>57</v>
      </c>
      <c r="L905" s="81">
        <v>12</v>
      </c>
      <c r="M905" s="82" t="s">
        <v>127</v>
      </c>
      <c r="N905" s="83" t="s">
        <v>58</v>
      </c>
      <c r="O905" s="84" t="s">
        <v>58</v>
      </c>
      <c r="P905" s="85" t="s">
        <v>3264</v>
      </c>
      <c r="Q905" s="86" t="s">
        <v>3265</v>
      </c>
      <c r="R905" s="87" t="s">
        <v>87</v>
      </c>
      <c r="S905" s="88">
        <f>T905/1.2</f>
        <v>29.166666666666668</v>
      </c>
      <c r="T905" s="89">
        <v>35</v>
      </c>
      <c r="U905" s="90"/>
      <c r="V905" s="91"/>
      <c r="W905" s="92">
        <f>V905*S905</f>
        <v>0</v>
      </c>
      <c r="X905" s="93">
        <f>V905*T905</f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 t="s">
        <v>48</v>
      </c>
      <c r="B906" s="72" t="s">
        <v>49</v>
      </c>
      <c r="C906" s="73" t="s">
        <v>50</v>
      </c>
      <c r="D906" s="74" t="s">
        <v>137</v>
      </c>
      <c r="E906" s="75" t="s">
        <v>411</v>
      </c>
      <c r="F906" s="76" t="s">
        <v>419</v>
      </c>
      <c r="G906" s="77" t="s">
        <v>701</v>
      </c>
      <c r="H906" s="78" t="s">
        <v>3186</v>
      </c>
      <c r="I906" s="75" t="s">
        <v>415</v>
      </c>
      <c r="J906" s="128">
        <v>2018</v>
      </c>
      <c r="K906" s="80" t="s">
        <v>57</v>
      </c>
      <c r="L906" s="81">
        <v>12</v>
      </c>
      <c r="M906" s="82" t="s">
        <v>58</v>
      </c>
      <c r="N906" s="83" t="s">
        <v>58</v>
      </c>
      <c r="O906" s="84" t="s">
        <v>58</v>
      </c>
      <c r="P906" s="85" t="s">
        <v>3187</v>
      </c>
      <c r="Q906" s="86" t="s">
        <v>3188</v>
      </c>
      <c r="R906" s="87" t="s">
        <v>87</v>
      </c>
      <c r="S906" s="88">
        <f>T906/1.2</f>
        <v>20</v>
      </c>
      <c r="T906" s="89">
        <v>24</v>
      </c>
      <c r="U906" s="90"/>
      <c r="V906" s="91"/>
      <c r="W906" s="92">
        <f>V906*S906</f>
        <v>0</v>
      </c>
      <c r="X906" s="93">
        <f>V906*T906</f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 t="s">
        <v>48</v>
      </c>
      <c r="B907" s="72" t="s">
        <v>49</v>
      </c>
      <c r="C907" s="73" t="s">
        <v>50</v>
      </c>
      <c r="D907" s="74" t="s">
        <v>137</v>
      </c>
      <c r="E907" s="75" t="s">
        <v>411</v>
      </c>
      <c r="F907" s="76" t="s">
        <v>419</v>
      </c>
      <c r="G907" s="77" t="s">
        <v>701</v>
      </c>
      <c r="H907" s="78" t="s">
        <v>3186</v>
      </c>
      <c r="I907" s="75" t="s">
        <v>415</v>
      </c>
      <c r="J907" s="128">
        <v>2018</v>
      </c>
      <c r="K907" s="80" t="s">
        <v>57</v>
      </c>
      <c r="L907" s="81">
        <v>12</v>
      </c>
      <c r="M907" s="82" t="s">
        <v>58</v>
      </c>
      <c r="N907" s="83" t="s">
        <v>58</v>
      </c>
      <c r="O907" s="84" t="s">
        <v>58</v>
      </c>
      <c r="P907" s="85" t="s">
        <v>3189</v>
      </c>
      <c r="Q907" s="86" t="s">
        <v>3190</v>
      </c>
      <c r="R907" s="87" t="s">
        <v>87</v>
      </c>
      <c r="S907" s="88">
        <f>T907/1.2</f>
        <v>20</v>
      </c>
      <c r="T907" s="89">
        <v>24</v>
      </c>
      <c r="U907" s="90"/>
      <c r="V907" s="91"/>
      <c r="W907" s="92">
        <f>V907*S907</f>
        <v>0</v>
      </c>
      <c r="X907" s="93">
        <f>V907*T907</f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 t="s">
        <v>48</v>
      </c>
      <c r="B908" s="72" t="s">
        <v>49</v>
      </c>
      <c r="C908" s="73" t="s">
        <v>50</v>
      </c>
      <c r="D908" s="74" t="s">
        <v>137</v>
      </c>
      <c r="E908" s="75" t="s">
        <v>411</v>
      </c>
      <c r="F908" s="76" t="s">
        <v>419</v>
      </c>
      <c r="G908" s="77" t="s">
        <v>701</v>
      </c>
      <c r="H908" s="78" t="s">
        <v>2330</v>
      </c>
      <c r="I908" s="75" t="s">
        <v>415</v>
      </c>
      <c r="J908" s="128">
        <v>2012</v>
      </c>
      <c r="K908" s="80" t="s">
        <v>57</v>
      </c>
      <c r="L908" s="81">
        <v>9</v>
      </c>
      <c r="M908" s="82" t="s">
        <v>127</v>
      </c>
      <c r="N908" s="83" t="s">
        <v>58</v>
      </c>
      <c r="O908" s="84" t="s">
        <v>58</v>
      </c>
      <c r="P908" s="85" t="s">
        <v>3057</v>
      </c>
      <c r="Q908" s="86" t="s">
        <v>3058</v>
      </c>
      <c r="R908" s="87" t="s">
        <v>87</v>
      </c>
      <c r="S908" s="88">
        <f>T908/1.2</f>
        <v>29.166666666666668</v>
      </c>
      <c r="T908" s="89">
        <v>35</v>
      </c>
      <c r="U908" s="90"/>
      <c r="V908" s="91"/>
      <c r="W908" s="92">
        <f>V908*S908</f>
        <v>0</v>
      </c>
      <c r="X908" s="93">
        <f>V908*T908</f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 t="s">
        <v>48</v>
      </c>
      <c r="B909" s="72" t="s">
        <v>49</v>
      </c>
      <c r="C909" s="73" t="s">
        <v>50</v>
      </c>
      <c r="D909" s="74" t="s">
        <v>137</v>
      </c>
      <c r="E909" s="75" t="s">
        <v>411</v>
      </c>
      <c r="F909" s="76" t="s">
        <v>419</v>
      </c>
      <c r="G909" s="77" t="s">
        <v>701</v>
      </c>
      <c r="H909" s="78" t="s">
        <v>2330</v>
      </c>
      <c r="I909" s="75" t="s">
        <v>415</v>
      </c>
      <c r="J909" s="128">
        <v>2013</v>
      </c>
      <c r="K909" s="80" t="s">
        <v>57</v>
      </c>
      <c r="L909" s="81">
        <v>3</v>
      </c>
      <c r="M909" s="82" t="s">
        <v>127</v>
      </c>
      <c r="N909" s="83" t="s">
        <v>58</v>
      </c>
      <c r="O909" s="84" t="s">
        <v>58</v>
      </c>
      <c r="P909" s="85" t="s">
        <v>2331</v>
      </c>
      <c r="Q909" s="86" t="s">
        <v>2332</v>
      </c>
      <c r="R909" s="87" t="s">
        <v>87</v>
      </c>
      <c r="S909" s="88">
        <f>T909/1.2</f>
        <v>25</v>
      </c>
      <c r="T909" s="89">
        <v>30</v>
      </c>
      <c r="U909" s="90"/>
      <c r="V909" s="91"/>
      <c r="W909" s="92">
        <f>V909*S909</f>
        <v>0</v>
      </c>
      <c r="X909" s="93">
        <f>V909*T909</f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 t="s">
        <v>48</v>
      </c>
      <c r="B910" s="72" t="s">
        <v>49</v>
      </c>
      <c r="C910" s="73" t="s">
        <v>50</v>
      </c>
      <c r="D910" s="74" t="s">
        <v>137</v>
      </c>
      <c r="E910" s="75" t="s">
        <v>411</v>
      </c>
      <c r="F910" s="76" t="s">
        <v>419</v>
      </c>
      <c r="G910" s="77" t="s">
        <v>701</v>
      </c>
      <c r="H910" s="78" t="s">
        <v>2330</v>
      </c>
      <c r="I910" s="75" t="s">
        <v>415</v>
      </c>
      <c r="J910" s="128">
        <v>2013</v>
      </c>
      <c r="K910" s="80" t="s">
        <v>57</v>
      </c>
      <c r="L910" s="81">
        <v>12</v>
      </c>
      <c r="M910" s="82" t="s">
        <v>127</v>
      </c>
      <c r="N910" s="83" t="s">
        <v>58</v>
      </c>
      <c r="O910" s="84" t="s">
        <v>58</v>
      </c>
      <c r="P910" s="85" t="s">
        <v>3238</v>
      </c>
      <c r="Q910" s="86" t="s">
        <v>3239</v>
      </c>
      <c r="R910" s="87" t="s">
        <v>87</v>
      </c>
      <c r="S910" s="88">
        <f>T910/1.2</f>
        <v>25</v>
      </c>
      <c r="T910" s="89">
        <v>30</v>
      </c>
      <c r="U910" s="90"/>
      <c r="V910" s="91"/>
      <c r="W910" s="92">
        <f>V910*S910</f>
        <v>0</v>
      </c>
      <c r="X910" s="93">
        <f>V910*T910</f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 t="s">
        <v>48</v>
      </c>
      <c r="B911" s="72" t="s">
        <v>49</v>
      </c>
      <c r="C911" s="73" t="s">
        <v>50</v>
      </c>
      <c r="D911" s="74" t="s">
        <v>137</v>
      </c>
      <c r="E911" s="75" t="s">
        <v>411</v>
      </c>
      <c r="F911" s="76" t="s">
        <v>419</v>
      </c>
      <c r="G911" s="77" t="s">
        <v>701</v>
      </c>
      <c r="H911" s="78" t="s">
        <v>2330</v>
      </c>
      <c r="I911" s="75" t="s">
        <v>415</v>
      </c>
      <c r="J911" s="128">
        <v>2014</v>
      </c>
      <c r="K911" s="80" t="s">
        <v>57</v>
      </c>
      <c r="L911" s="81">
        <v>9</v>
      </c>
      <c r="M911" s="82" t="s">
        <v>127</v>
      </c>
      <c r="N911" s="83" t="s">
        <v>58</v>
      </c>
      <c r="O911" s="84" t="s">
        <v>58</v>
      </c>
      <c r="P911" s="85" t="s">
        <v>3059</v>
      </c>
      <c r="Q911" s="86" t="s">
        <v>3060</v>
      </c>
      <c r="R911" s="87" t="s">
        <v>87</v>
      </c>
      <c r="S911" s="88">
        <f>T911/1.2</f>
        <v>25</v>
      </c>
      <c r="T911" s="89">
        <v>30</v>
      </c>
      <c r="U911" s="90"/>
      <c r="V911" s="91"/>
      <c r="W911" s="92">
        <f>V911*S911</f>
        <v>0</v>
      </c>
      <c r="X911" s="93">
        <f>V911*T911</f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 t="s">
        <v>48</v>
      </c>
      <c r="B912" s="72" t="s">
        <v>49</v>
      </c>
      <c r="C912" s="73" t="s">
        <v>50</v>
      </c>
      <c r="D912" s="74" t="s">
        <v>137</v>
      </c>
      <c r="E912" s="75" t="s">
        <v>411</v>
      </c>
      <c r="F912" s="76" t="s">
        <v>419</v>
      </c>
      <c r="G912" s="77" t="s">
        <v>701</v>
      </c>
      <c r="H912" s="78" t="s">
        <v>2330</v>
      </c>
      <c r="I912" s="75" t="s">
        <v>415</v>
      </c>
      <c r="J912" s="128">
        <v>2014</v>
      </c>
      <c r="K912" s="80" t="s">
        <v>57</v>
      </c>
      <c r="L912" s="81">
        <v>12</v>
      </c>
      <c r="M912" s="82" t="s">
        <v>127</v>
      </c>
      <c r="N912" s="83" t="s">
        <v>58</v>
      </c>
      <c r="O912" s="84" t="s">
        <v>58</v>
      </c>
      <c r="P912" s="85" t="s">
        <v>3240</v>
      </c>
      <c r="Q912" s="86" t="s">
        <v>3241</v>
      </c>
      <c r="R912" s="87" t="s">
        <v>87</v>
      </c>
      <c r="S912" s="88">
        <f>T912/1.2</f>
        <v>25</v>
      </c>
      <c r="T912" s="89">
        <v>30</v>
      </c>
      <c r="U912" s="90"/>
      <c r="V912" s="91"/>
      <c r="W912" s="92">
        <f>V912*S912</f>
        <v>0</v>
      </c>
      <c r="X912" s="93">
        <f>V912*T912</f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 t="s">
        <v>48</v>
      </c>
      <c r="B913" s="72" t="s">
        <v>49</v>
      </c>
      <c r="C913" s="73" t="s">
        <v>50</v>
      </c>
      <c r="D913" s="74" t="s">
        <v>137</v>
      </c>
      <c r="E913" s="75" t="s">
        <v>411</v>
      </c>
      <c r="F913" s="76" t="s">
        <v>419</v>
      </c>
      <c r="G913" s="77" t="s">
        <v>701</v>
      </c>
      <c r="H913" s="78" t="s">
        <v>2330</v>
      </c>
      <c r="I913" s="75" t="s">
        <v>415</v>
      </c>
      <c r="J913" s="128">
        <v>2014</v>
      </c>
      <c r="K913" s="80" t="s">
        <v>57</v>
      </c>
      <c r="L913" s="81">
        <v>12</v>
      </c>
      <c r="M913" s="82" t="s">
        <v>127</v>
      </c>
      <c r="N913" s="83" t="s">
        <v>58</v>
      </c>
      <c r="O913" s="84" t="s">
        <v>58</v>
      </c>
      <c r="P913" s="85" t="s">
        <v>3242</v>
      </c>
      <c r="Q913" s="86" t="s">
        <v>3243</v>
      </c>
      <c r="R913" s="87" t="s">
        <v>87</v>
      </c>
      <c r="S913" s="88">
        <f>T913/1.2</f>
        <v>25</v>
      </c>
      <c r="T913" s="89">
        <v>30</v>
      </c>
      <c r="U913" s="90"/>
      <c r="V913" s="91"/>
      <c r="W913" s="92">
        <f>V913*S913</f>
        <v>0</v>
      </c>
      <c r="X913" s="93">
        <f>V913*T913</f>
        <v>0</v>
      </c>
      <c r="Y913" s="66"/>
      <c r="Z913" s="94"/>
      <c r="AA913" s="95"/>
      <c r="AB913" s="96"/>
      <c r="AC913" s="97"/>
    </row>
    <row r="914" spans="1:29" ht="15.75" customHeight="1" x14ac:dyDescent="0.2">
      <c r="A914" s="71" t="s">
        <v>48</v>
      </c>
      <c r="B914" s="72" t="s">
        <v>49</v>
      </c>
      <c r="C914" s="73" t="s">
        <v>50</v>
      </c>
      <c r="D914" s="74" t="s">
        <v>181</v>
      </c>
      <c r="E914" s="75" t="s">
        <v>200</v>
      </c>
      <c r="F914" s="76" t="s">
        <v>58</v>
      </c>
      <c r="G914" s="77" t="s">
        <v>1327</v>
      </c>
      <c r="H914" s="78" t="s">
        <v>566</v>
      </c>
      <c r="I914" s="75" t="s">
        <v>195</v>
      </c>
      <c r="J914" s="128">
        <v>2003</v>
      </c>
      <c r="K914" s="80" t="s">
        <v>57</v>
      </c>
      <c r="L914" s="81">
        <v>2</v>
      </c>
      <c r="M914" s="82" t="s">
        <v>127</v>
      </c>
      <c r="N914" s="83" t="s">
        <v>58</v>
      </c>
      <c r="O914" s="84" t="s">
        <v>58</v>
      </c>
      <c r="P914" s="85" t="s">
        <v>1261</v>
      </c>
      <c r="Q914" s="86" t="s">
        <v>2011</v>
      </c>
      <c r="R914" s="87" t="s">
        <v>61</v>
      </c>
      <c r="S914" s="88">
        <f>T914/1.2</f>
        <v>100</v>
      </c>
      <c r="T914" s="89">
        <v>120</v>
      </c>
      <c r="U914" s="90"/>
      <c r="V914" s="91"/>
      <c r="W914" s="92">
        <f>V914*S914</f>
        <v>0</v>
      </c>
      <c r="X914" s="93">
        <f>V914*T914</f>
        <v>0</v>
      </c>
      <c r="Y914" s="66"/>
      <c r="Z914" s="94"/>
      <c r="AA914" s="95"/>
      <c r="AB914" s="96"/>
      <c r="AC914" s="97"/>
    </row>
    <row r="915" spans="1:29" ht="15.75" customHeight="1" x14ac:dyDescent="0.2">
      <c r="A915" s="71" t="s">
        <v>48</v>
      </c>
      <c r="B915" s="72" t="s">
        <v>49</v>
      </c>
      <c r="C915" s="73" t="s">
        <v>50</v>
      </c>
      <c r="D915" s="74" t="s">
        <v>181</v>
      </c>
      <c r="E915" s="75" t="s">
        <v>200</v>
      </c>
      <c r="F915" s="76" t="s">
        <v>58</v>
      </c>
      <c r="G915" s="77" t="s">
        <v>1327</v>
      </c>
      <c r="H915" s="78" t="s">
        <v>566</v>
      </c>
      <c r="I915" s="75" t="s">
        <v>195</v>
      </c>
      <c r="J915" s="128">
        <v>2006</v>
      </c>
      <c r="K915" s="80" t="s">
        <v>57</v>
      </c>
      <c r="L915" s="81">
        <v>4</v>
      </c>
      <c r="M915" s="82" t="s">
        <v>127</v>
      </c>
      <c r="N915" s="83" t="s">
        <v>58</v>
      </c>
      <c r="O915" s="84" t="s">
        <v>58</v>
      </c>
      <c r="P915" s="85" t="s">
        <v>2523</v>
      </c>
      <c r="Q915" s="86" t="s">
        <v>2524</v>
      </c>
      <c r="R915" s="87" t="s">
        <v>61</v>
      </c>
      <c r="S915" s="88">
        <f>T915/1.2</f>
        <v>104.16666666666667</v>
      </c>
      <c r="T915" s="89">
        <v>125</v>
      </c>
      <c r="U915" s="90"/>
      <c r="V915" s="91"/>
      <c r="W915" s="92">
        <f>V915*S915</f>
        <v>0</v>
      </c>
      <c r="X915" s="93">
        <f>V915*T915</f>
        <v>0</v>
      </c>
      <c r="Y915" s="66"/>
      <c r="Z915" s="94"/>
      <c r="AA915" s="95"/>
      <c r="AB915" s="96"/>
      <c r="AC915" s="97"/>
    </row>
    <row r="916" spans="1:29" ht="15.75" customHeight="1" x14ac:dyDescent="0.2">
      <c r="A916" s="71" t="s">
        <v>48</v>
      </c>
      <c r="B916" s="72" t="s">
        <v>49</v>
      </c>
      <c r="C916" s="73" t="s">
        <v>50</v>
      </c>
      <c r="D916" s="74" t="s">
        <v>181</v>
      </c>
      <c r="E916" s="75" t="s">
        <v>200</v>
      </c>
      <c r="F916" s="76" t="s">
        <v>58</v>
      </c>
      <c r="G916" s="77" t="s">
        <v>1327</v>
      </c>
      <c r="H916" s="78" t="s">
        <v>566</v>
      </c>
      <c r="I916" s="75" t="s">
        <v>195</v>
      </c>
      <c r="J916" s="128">
        <v>2009</v>
      </c>
      <c r="K916" s="80" t="s">
        <v>57</v>
      </c>
      <c r="L916" s="81">
        <v>1</v>
      </c>
      <c r="M916" s="82" t="s">
        <v>127</v>
      </c>
      <c r="N916" s="83" t="s">
        <v>58</v>
      </c>
      <c r="O916" s="84" t="s">
        <v>58</v>
      </c>
      <c r="P916" s="85" t="s">
        <v>1261</v>
      </c>
      <c r="Q916" s="86" t="s">
        <v>1328</v>
      </c>
      <c r="R916" s="87" t="s">
        <v>61</v>
      </c>
      <c r="S916" s="88">
        <f>T916/1.2</f>
        <v>112.5</v>
      </c>
      <c r="T916" s="89">
        <v>135</v>
      </c>
      <c r="U916" s="90"/>
      <c r="V916" s="91"/>
      <c r="W916" s="92">
        <f>V916*S916</f>
        <v>0</v>
      </c>
      <c r="X916" s="93">
        <f>V916*T916</f>
        <v>0</v>
      </c>
      <c r="Y916" s="66"/>
      <c r="Z916" s="94"/>
      <c r="AA916" s="95"/>
      <c r="AB916" s="96"/>
      <c r="AC916" s="97"/>
    </row>
    <row r="917" spans="1:29" ht="15.75" customHeight="1" x14ac:dyDescent="0.2">
      <c r="A917" s="71" t="s">
        <v>48</v>
      </c>
      <c r="B917" s="72" t="s">
        <v>49</v>
      </c>
      <c r="C917" s="73" t="s">
        <v>50</v>
      </c>
      <c r="D917" s="74" t="s">
        <v>181</v>
      </c>
      <c r="E917" s="75" t="s">
        <v>200</v>
      </c>
      <c r="F917" s="76" t="s">
        <v>58</v>
      </c>
      <c r="G917" s="77" t="s">
        <v>1327</v>
      </c>
      <c r="H917" s="78" t="s">
        <v>345</v>
      </c>
      <c r="I917" s="75" t="s">
        <v>195</v>
      </c>
      <c r="J917" s="128">
        <v>2003</v>
      </c>
      <c r="K917" s="80" t="s">
        <v>57</v>
      </c>
      <c r="L917" s="81">
        <v>2</v>
      </c>
      <c r="M917" s="82" t="s">
        <v>127</v>
      </c>
      <c r="N917" s="83" t="s">
        <v>58</v>
      </c>
      <c r="O917" s="84" t="s">
        <v>58</v>
      </c>
      <c r="P917" s="85" t="s">
        <v>2007</v>
      </c>
      <c r="Q917" s="86" t="s">
        <v>2008</v>
      </c>
      <c r="R917" s="87" t="s">
        <v>61</v>
      </c>
      <c r="S917" s="88">
        <f>T917/1.2</f>
        <v>141.66666666666669</v>
      </c>
      <c r="T917" s="89">
        <v>170</v>
      </c>
      <c r="U917" s="90"/>
      <c r="V917" s="91"/>
      <c r="W917" s="92">
        <f>V917*S917</f>
        <v>0</v>
      </c>
      <c r="X917" s="93">
        <f>V917*T917</f>
        <v>0</v>
      </c>
      <c r="Y917" s="66"/>
      <c r="Z917" s="94"/>
      <c r="AA917" s="95"/>
      <c r="AB917" s="96"/>
      <c r="AC917" s="97"/>
    </row>
    <row r="918" spans="1:29" ht="15.75" customHeight="1" x14ac:dyDescent="0.2">
      <c r="A918" s="71" t="s">
        <v>48</v>
      </c>
      <c r="B918" s="72" t="s">
        <v>49</v>
      </c>
      <c r="C918" s="73" t="s">
        <v>50</v>
      </c>
      <c r="D918" s="74" t="s">
        <v>181</v>
      </c>
      <c r="E918" s="75" t="s">
        <v>200</v>
      </c>
      <c r="F918" s="76" t="s">
        <v>58</v>
      </c>
      <c r="G918" s="77" t="s">
        <v>1327</v>
      </c>
      <c r="H918" s="78" t="s">
        <v>1329</v>
      </c>
      <c r="I918" s="75" t="s">
        <v>195</v>
      </c>
      <c r="J918" s="128">
        <v>2006</v>
      </c>
      <c r="K918" s="80" t="s">
        <v>57</v>
      </c>
      <c r="L918" s="81">
        <v>3</v>
      </c>
      <c r="M918" s="82" t="s">
        <v>127</v>
      </c>
      <c r="N918" s="83" t="s">
        <v>58</v>
      </c>
      <c r="O918" s="84" t="s">
        <v>58</v>
      </c>
      <c r="P918" s="85" t="s">
        <v>1330</v>
      </c>
      <c r="Q918" s="86" t="s">
        <v>2329</v>
      </c>
      <c r="R918" s="87" t="s">
        <v>61</v>
      </c>
      <c r="S918" s="88">
        <f>T918/1.2</f>
        <v>104.16666666666667</v>
      </c>
      <c r="T918" s="89">
        <v>125</v>
      </c>
      <c r="U918" s="90"/>
      <c r="V918" s="91"/>
      <c r="W918" s="92">
        <f>V918*S918</f>
        <v>0</v>
      </c>
      <c r="X918" s="93">
        <f>V918*T918</f>
        <v>0</v>
      </c>
      <c r="Y918" s="66"/>
      <c r="Z918" s="94"/>
      <c r="AA918" s="95"/>
      <c r="AB918" s="96"/>
      <c r="AC918" s="97"/>
    </row>
    <row r="919" spans="1:29" ht="15.75" customHeight="1" x14ac:dyDescent="0.2">
      <c r="A919" s="71" t="s">
        <v>48</v>
      </c>
      <c r="B919" s="72" t="s">
        <v>49</v>
      </c>
      <c r="C919" s="73" t="s">
        <v>50</v>
      </c>
      <c r="D919" s="74" t="s">
        <v>181</v>
      </c>
      <c r="E919" s="75" t="s">
        <v>200</v>
      </c>
      <c r="F919" s="76" t="s">
        <v>58</v>
      </c>
      <c r="G919" s="77" t="s">
        <v>1327</v>
      </c>
      <c r="H919" s="78" t="s">
        <v>1329</v>
      </c>
      <c r="I919" s="75" t="s">
        <v>195</v>
      </c>
      <c r="J919" s="128">
        <v>2014</v>
      </c>
      <c r="K919" s="80" t="s">
        <v>57</v>
      </c>
      <c r="L919" s="81">
        <v>1</v>
      </c>
      <c r="M919" s="82" t="s">
        <v>127</v>
      </c>
      <c r="N919" s="83" t="s">
        <v>58</v>
      </c>
      <c r="O919" s="84" t="s">
        <v>58</v>
      </c>
      <c r="P919" s="85" t="s">
        <v>1330</v>
      </c>
      <c r="Q919" s="86" t="s">
        <v>1331</v>
      </c>
      <c r="R919" s="87" t="s">
        <v>61</v>
      </c>
      <c r="S919" s="88">
        <f>T919/1.2</f>
        <v>100</v>
      </c>
      <c r="T919" s="89">
        <v>120</v>
      </c>
      <c r="U919" s="90"/>
      <c r="V919" s="91"/>
      <c r="W919" s="92">
        <f>V919*S919</f>
        <v>0</v>
      </c>
      <c r="X919" s="93">
        <f>V919*T919</f>
        <v>0</v>
      </c>
      <c r="Y919" s="66"/>
      <c r="Z919" s="94"/>
      <c r="AA919" s="95"/>
      <c r="AB919" s="96"/>
      <c r="AC919" s="97"/>
    </row>
    <row r="920" spans="1:29" ht="15.75" customHeight="1" x14ac:dyDescent="0.2">
      <c r="A920" s="71" t="s">
        <v>48</v>
      </c>
      <c r="B920" s="72" t="s">
        <v>49</v>
      </c>
      <c r="C920" s="73" t="s">
        <v>50</v>
      </c>
      <c r="D920" s="74" t="s">
        <v>181</v>
      </c>
      <c r="E920" s="75" t="s">
        <v>200</v>
      </c>
      <c r="F920" s="76" t="s">
        <v>58</v>
      </c>
      <c r="G920" s="77" t="s">
        <v>1327</v>
      </c>
      <c r="H920" s="78" t="s">
        <v>1329</v>
      </c>
      <c r="I920" s="75" t="s">
        <v>195</v>
      </c>
      <c r="J920" s="128">
        <v>2015</v>
      </c>
      <c r="K920" s="80" t="s">
        <v>57</v>
      </c>
      <c r="L920" s="81">
        <v>7</v>
      </c>
      <c r="M920" s="82" t="s">
        <v>127</v>
      </c>
      <c r="N920" s="83" t="s">
        <v>58</v>
      </c>
      <c r="O920" s="84" t="s">
        <v>58</v>
      </c>
      <c r="P920" s="85" t="s">
        <v>2934</v>
      </c>
      <c r="Q920" s="86" t="s">
        <v>2935</v>
      </c>
      <c r="R920" s="87" t="s">
        <v>61</v>
      </c>
      <c r="S920" s="88">
        <f>T920/1.2</f>
        <v>100</v>
      </c>
      <c r="T920" s="89">
        <v>120</v>
      </c>
      <c r="U920" s="90"/>
      <c r="V920" s="91"/>
      <c r="W920" s="92">
        <f>V920*S920</f>
        <v>0</v>
      </c>
      <c r="X920" s="93">
        <f>V920*T920</f>
        <v>0</v>
      </c>
      <c r="Y920" s="66"/>
      <c r="Z920" s="94"/>
      <c r="AA920" s="95"/>
      <c r="AB920" s="96"/>
      <c r="AC920" s="97"/>
    </row>
    <row r="921" spans="1:29" ht="15.75" customHeight="1" x14ac:dyDescent="0.2">
      <c r="A921" s="71" t="s">
        <v>48</v>
      </c>
      <c r="B921" s="72" t="s">
        <v>49</v>
      </c>
      <c r="C921" s="73" t="s">
        <v>50</v>
      </c>
      <c r="D921" s="74" t="s">
        <v>181</v>
      </c>
      <c r="E921" s="75" t="s">
        <v>200</v>
      </c>
      <c r="F921" s="76" t="s">
        <v>58</v>
      </c>
      <c r="G921" s="77" t="s">
        <v>201</v>
      </c>
      <c r="H921" s="78" t="s">
        <v>2122</v>
      </c>
      <c r="I921" s="75" t="s">
        <v>195</v>
      </c>
      <c r="J921" s="128">
        <v>2014</v>
      </c>
      <c r="K921" s="80" t="s">
        <v>57</v>
      </c>
      <c r="L921" s="81">
        <v>3</v>
      </c>
      <c r="M921" s="82" t="s">
        <v>127</v>
      </c>
      <c r="N921" s="83" t="s">
        <v>58</v>
      </c>
      <c r="O921" s="84" t="s">
        <v>58</v>
      </c>
      <c r="P921" s="85" t="s">
        <v>816</v>
      </c>
      <c r="Q921" s="86" t="s">
        <v>2123</v>
      </c>
      <c r="R921" s="87" t="s">
        <v>61</v>
      </c>
      <c r="S921" s="88">
        <f>T921/1.2</f>
        <v>25</v>
      </c>
      <c r="T921" s="89">
        <v>30</v>
      </c>
      <c r="U921" s="90"/>
      <c r="V921" s="91"/>
      <c r="W921" s="92">
        <f>V921*S921</f>
        <v>0</v>
      </c>
      <c r="X921" s="93">
        <f>V921*T921</f>
        <v>0</v>
      </c>
      <c r="Y921" s="66"/>
      <c r="Z921" s="94"/>
      <c r="AA921" s="95"/>
      <c r="AB921" s="96"/>
      <c r="AC921" s="97"/>
    </row>
    <row r="922" spans="1:29" ht="15.75" customHeight="1" x14ac:dyDescent="0.2">
      <c r="A922" s="71" t="s">
        <v>48</v>
      </c>
      <c r="B922" s="72" t="s">
        <v>49</v>
      </c>
      <c r="C922" s="73" t="s">
        <v>50</v>
      </c>
      <c r="D922" s="74" t="s">
        <v>181</v>
      </c>
      <c r="E922" s="75" t="s">
        <v>200</v>
      </c>
      <c r="F922" s="76" t="s">
        <v>58</v>
      </c>
      <c r="G922" s="77" t="s">
        <v>201</v>
      </c>
      <c r="H922" s="78" t="s">
        <v>562</v>
      </c>
      <c r="I922" s="75" t="s">
        <v>195</v>
      </c>
      <c r="J922" s="128">
        <v>2010</v>
      </c>
      <c r="K922" s="80" t="s">
        <v>57</v>
      </c>
      <c r="L922" s="81">
        <v>1</v>
      </c>
      <c r="M922" s="82" t="s">
        <v>127</v>
      </c>
      <c r="N922" s="83" t="s">
        <v>58</v>
      </c>
      <c r="O922" s="84" t="s">
        <v>58</v>
      </c>
      <c r="P922" s="85" t="s">
        <v>563</v>
      </c>
      <c r="Q922" s="86" t="s">
        <v>564</v>
      </c>
      <c r="R922" s="87" t="s">
        <v>61</v>
      </c>
      <c r="S922" s="88">
        <f>T922/1.2</f>
        <v>50</v>
      </c>
      <c r="T922" s="89">
        <v>60</v>
      </c>
      <c r="U922" s="90"/>
      <c r="V922" s="91"/>
      <c r="W922" s="92">
        <f>V922*S922</f>
        <v>0</v>
      </c>
      <c r="X922" s="93">
        <f>V922*T922</f>
        <v>0</v>
      </c>
      <c r="Y922" s="66"/>
      <c r="Z922" s="94"/>
      <c r="AA922" s="95"/>
      <c r="AB922" s="96"/>
      <c r="AC922" s="97"/>
    </row>
    <row r="923" spans="1:29" ht="15.75" customHeight="1" x14ac:dyDescent="0.2">
      <c r="A923" s="71" t="s">
        <v>48</v>
      </c>
      <c r="B923" s="72" t="s">
        <v>49</v>
      </c>
      <c r="C923" s="73" t="s">
        <v>50</v>
      </c>
      <c r="D923" s="74" t="s">
        <v>181</v>
      </c>
      <c r="E923" s="75" t="s">
        <v>200</v>
      </c>
      <c r="F923" s="76" t="s">
        <v>58</v>
      </c>
      <c r="G923" s="77" t="s">
        <v>201</v>
      </c>
      <c r="H923" s="78" t="s">
        <v>562</v>
      </c>
      <c r="I923" s="75" t="s">
        <v>195</v>
      </c>
      <c r="J923" s="128">
        <v>2014</v>
      </c>
      <c r="K923" s="80" t="s">
        <v>57</v>
      </c>
      <c r="L923" s="81">
        <v>6</v>
      </c>
      <c r="M923" s="82" t="s">
        <v>127</v>
      </c>
      <c r="N923" s="83" t="s">
        <v>58</v>
      </c>
      <c r="O923" s="84" t="s">
        <v>58</v>
      </c>
      <c r="P923" s="85" t="s">
        <v>816</v>
      </c>
      <c r="Q923" s="86" t="s">
        <v>2691</v>
      </c>
      <c r="R923" s="87" t="s">
        <v>61</v>
      </c>
      <c r="S923" s="88">
        <f>T923/1.2</f>
        <v>45.833333333333336</v>
      </c>
      <c r="T923" s="89">
        <v>55</v>
      </c>
      <c r="U923" s="90"/>
      <c r="V923" s="91"/>
      <c r="W923" s="92">
        <f>V923*S923</f>
        <v>0</v>
      </c>
      <c r="X923" s="93">
        <f>V923*T923</f>
        <v>0</v>
      </c>
      <c r="Y923" s="66"/>
      <c r="Z923" s="94"/>
      <c r="AA923" s="95"/>
      <c r="AB923" s="96"/>
      <c r="AC923" s="97"/>
    </row>
    <row r="924" spans="1:29" ht="15.75" customHeight="1" x14ac:dyDescent="0.2">
      <c r="A924" s="71" t="s">
        <v>48</v>
      </c>
      <c r="B924" s="72" t="s">
        <v>49</v>
      </c>
      <c r="C924" s="73" t="s">
        <v>50</v>
      </c>
      <c r="D924" s="74" t="s">
        <v>181</v>
      </c>
      <c r="E924" s="75" t="s">
        <v>200</v>
      </c>
      <c r="F924" s="76" t="s">
        <v>58</v>
      </c>
      <c r="G924" s="77" t="s">
        <v>201</v>
      </c>
      <c r="H924" s="78" t="s">
        <v>562</v>
      </c>
      <c r="I924" s="75" t="s">
        <v>195</v>
      </c>
      <c r="J924" s="128">
        <v>2015</v>
      </c>
      <c r="K924" s="80" t="s">
        <v>57</v>
      </c>
      <c r="L924" s="81">
        <v>5</v>
      </c>
      <c r="M924" s="82" t="s">
        <v>127</v>
      </c>
      <c r="N924" s="83" t="s">
        <v>58</v>
      </c>
      <c r="O924" s="84" t="s">
        <v>58</v>
      </c>
      <c r="P924" s="85" t="s">
        <v>2555</v>
      </c>
      <c r="Q924" s="86" t="s">
        <v>2556</v>
      </c>
      <c r="R924" s="87" t="s">
        <v>61</v>
      </c>
      <c r="S924" s="88">
        <f>T924/1.2</f>
        <v>45.833333333333336</v>
      </c>
      <c r="T924" s="89">
        <v>55</v>
      </c>
      <c r="U924" s="90"/>
      <c r="V924" s="91"/>
      <c r="W924" s="92">
        <f>V924*S924</f>
        <v>0</v>
      </c>
      <c r="X924" s="93">
        <f>V924*T924</f>
        <v>0</v>
      </c>
      <c r="Y924" s="66"/>
      <c r="Z924" s="94"/>
      <c r="AA924" s="95"/>
      <c r="AB924" s="96"/>
      <c r="AC924" s="97"/>
    </row>
    <row r="925" spans="1:29" ht="15.75" customHeight="1" x14ac:dyDescent="0.2">
      <c r="A925" s="71" t="s">
        <v>48</v>
      </c>
      <c r="B925" s="72" t="s">
        <v>49</v>
      </c>
      <c r="C925" s="73" t="s">
        <v>50</v>
      </c>
      <c r="D925" s="74" t="s">
        <v>181</v>
      </c>
      <c r="E925" s="75" t="s">
        <v>200</v>
      </c>
      <c r="F925" s="76" t="s">
        <v>58</v>
      </c>
      <c r="G925" s="77" t="s">
        <v>201</v>
      </c>
      <c r="H925" s="78" t="s">
        <v>1706</v>
      </c>
      <c r="I925" s="75" t="s">
        <v>195</v>
      </c>
      <c r="J925" s="128">
        <v>2011</v>
      </c>
      <c r="K925" s="80" t="s">
        <v>57</v>
      </c>
      <c r="L925" s="81">
        <v>2</v>
      </c>
      <c r="M925" s="82" t="s">
        <v>127</v>
      </c>
      <c r="N925" s="83" t="s">
        <v>58</v>
      </c>
      <c r="O925" s="84" t="s">
        <v>58</v>
      </c>
      <c r="P925" s="85" t="s">
        <v>1707</v>
      </c>
      <c r="Q925" s="86" t="s">
        <v>1708</v>
      </c>
      <c r="R925" s="87" t="s">
        <v>61</v>
      </c>
      <c r="S925" s="88">
        <f>T925/1.2</f>
        <v>50</v>
      </c>
      <c r="T925" s="89">
        <v>60</v>
      </c>
      <c r="U925" s="90"/>
      <c r="V925" s="91"/>
      <c r="W925" s="92">
        <f>V925*S925</f>
        <v>0</v>
      </c>
      <c r="X925" s="93">
        <f>V925*T925</f>
        <v>0</v>
      </c>
      <c r="Y925" s="66"/>
      <c r="Z925" s="94"/>
      <c r="AA925" s="95"/>
      <c r="AB925" s="96"/>
      <c r="AC925" s="97"/>
    </row>
    <row r="926" spans="1:29" ht="15.75" customHeight="1" x14ac:dyDescent="0.2">
      <c r="A926" s="71" t="s">
        <v>48</v>
      </c>
      <c r="B926" s="72" t="s">
        <v>49</v>
      </c>
      <c r="C926" s="73" t="s">
        <v>50</v>
      </c>
      <c r="D926" s="74" t="s">
        <v>181</v>
      </c>
      <c r="E926" s="75" t="s">
        <v>200</v>
      </c>
      <c r="F926" s="76" t="s">
        <v>58</v>
      </c>
      <c r="G926" s="77" t="s">
        <v>201</v>
      </c>
      <c r="H926" s="78" t="s">
        <v>2579</v>
      </c>
      <c r="I926" s="75" t="s">
        <v>195</v>
      </c>
      <c r="J926" s="128">
        <v>2011</v>
      </c>
      <c r="K926" s="80" t="s">
        <v>57</v>
      </c>
      <c r="L926" s="81">
        <v>5</v>
      </c>
      <c r="M926" s="82" t="s">
        <v>58</v>
      </c>
      <c r="N926" s="83" t="s">
        <v>58</v>
      </c>
      <c r="O926" s="84" t="s">
        <v>58</v>
      </c>
      <c r="P926" s="85" t="s">
        <v>2418</v>
      </c>
      <c r="Q926" s="86" t="s">
        <v>2580</v>
      </c>
      <c r="R926" s="87" t="s">
        <v>87</v>
      </c>
      <c r="S926" s="88">
        <f>T926/1.2</f>
        <v>50</v>
      </c>
      <c r="T926" s="89">
        <v>60</v>
      </c>
      <c r="U926" s="90"/>
      <c r="V926" s="91"/>
      <c r="W926" s="92">
        <f>V926*S926</f>
        <v>0</v>
      </c>
      <c r="X926" s="93">
        <f>V926*T926</f>
        <v>0</v>
      </c>
      <c r="Y926" s="66"/>
      <c r="Z926" s="94"/>
      <c r="AA926" s="95"/>
      <c r="AB926" s="96"/>
      <c r="AC926" s="97"/>
    </row>
    <row r="927" spans="1:29" ht="15.75" customHeight="1" x14ac:dyDescent="0.2">
      <c r="A927" s="71" t="s">
        <v>48</v>
      </c>
      <c r="B927" s="72" t="s">
        <v>49</v>
      </c>
      <c r="C927" s="73" t="s">
        <v>50</v>
      </c>
      <c r="D927" s="74" t="s">
        <v>181</v>
      </c>
      <c r="E927" s="75" t="s">
        <v>200</v>
      </c>
      <c r="F927" s="76" t="s">
        <v>58</v>
      </c>
      <c r="G927" s="77" t="s">
        <v>201</v>
      </c>
      <c r="H927" s="78" t="s">
        <v>202</v>
      </c>
      <c r="I927" s="75" t="s">
        <v>195</v>
      </c>
      <c r="J927" s="128">
        <v>2010</v>
      </c>
      <c r="K927" s="80" t="s">
        <v>57</v>
      </c>
      <c r="L927" s="81">
        <v>1</v>
      </c>
      <c r="M927" s="82" t="s">
        <v>203</v>
      </c>
      <c r="N927" s="83" t="s">
        <v>58</v>
      </c>
      <c r="O927" s="84" t="s">
        <v>58</v>
      </c>
      <c r="P927" s="85" t="s">
        <v>204</v>
      </c>
      <c r="Q927" s="86" t="s">
        <v>205</v>
      </c>
      <c r="R927" s="87" t="s">
        <v>61</v>
      </c>
      <c r="S927" s="88">
        <f>T927/1.2</f>
        <v>50</v>
      </c>
      <c r="T927" s="89">
        <v>60</v>
      </c>
      <c r="U927" s="90"/>
      <c r="V927" s="91"/>
      <c r="W927" s="92">
        <f>V927*S927</f>
        <v>0</v>
      </c>
      <c r="X927" s="93">
        <f>V927*T927</f>
        <v>0</v>
      </c>
      <c r="Y927" s="66"/>
      <c r="Z927" s="94"/>
      <c r="AA927" s="95"/>
      <c r="AB927" s="96"/>
      <c r="AC927" s="97"/>
    </row>
    <row r="928" spans="1:29" ht="15.75" customHeight="1" x14ac:dyDescent="0.2">
      <c r="A928" s="71" t="s">
        <v>48</v>
      </c>
      <c r="B928" s="72" t="s">
        <v>49</v>
      </c>
      <c r="C928" s="73" t="s">
        <v>50</v>
      </c>
      <c r="D928" s="74" t="s">
        <v>181</v>
      </c>
      <c r="E928" s="75" t="s">
        <v>200</v>
      </c>
      <c r="F928" s="76" t="s">
        <v>58</v>
      </c>
      <c r="G928" s="77" t="s">
        <v>201</v>
      </c>
      <c r="H928" s="78" t="s">
        <v>202</v>
      </c>
      <c r="I928" s="75" t="s">
        <v>195</v>
      </c>
      <c r="J928" s="128">
        <v>2012</v>
      </c>
      <c r="K928" s="80" t="s">
        <v>57</v>
      </c>
      <c r="L928" s="81">
        <v>4</v>
      </c>
      <c r="M928" s="82" t="s">
        <v>203</v>
      </c>
      <c r="N928" s="83" t="s">
        <v>58</v>
      </c>
      <c r="O928" s="84" t="s">
        <v>58</v>
      </c>
      <c r="P928" s="85" t="s">
        <v>1649</v>
      </c>
      <c r="Q928" s="86" t="s">
        <v>2373</v>
      </c>
      <c r="R928" s="87" t="s">
        <v>61</v>
      </c>
      <c r="S928" s="88">
        <f>T928/1.2</f>
        <v>50</v>
      </c>
      <c r="T928" s="89">
        <v>60</v>
      </c>
      <c r="U928" s="90"/>
      <c r="V928" s="91"/>
      <c r="W928" s="92">
        <f>V928*S928</f>
        <v>0</v>
      </c>
      <c r="X928" s="93">
        <f>V928*T928</f>
        <v>0</v>
      </c>
      <c r="Y928" s="66"/>
      <c r="Z928" s="94"/>
      <c r="AA928" s="95"/>
      <c r="AB928" s="96"/>
      <c r="AC928" s="97"/>
    </row>
    <row r="929" spans="1:29" ht="15.75" customHeight="1" x14ac:dyDescent="0.2">
      <c r="A929" s="71" t="s">
        <v>48</v>
      </c>
      <c r="B929" s="72" t="s">
        <v>49</v>
      </c>
      <c r="C929" s="73" t="s">
        <v>50</v>
      </c>
      <c r="D929" s="74" t="s">
        <v>181</v>
      </c>
      <c r="E929" s="75" t="s">
        <v>200</v>
      </c>
      <c r="F929" s="76" t="s">
        <v>58</v>
      </c>
      <c r="G929" s="77" t="s">
        <v>201</v>
      </c>
      <c r="H929" s="78" t="s">
        <v>1579</v>
      </c>
      <c r="I929" s="75" t="s">
        <v>195</v>
      </c>
      <c r="J929" s="128">
        <v>2013</v>
      </c>
      <c r="K929" s="80" t="s">
        <v>57</v>
      </c>
      <c r="L929" s="81">
        <v>1</v>
      </c>
      <c r="M929" s="82" t="s">
        <v>127</v>
      </c>
      <c r="N929" s="83" t="s">
        <v>58</v>
      </c>
      <c r="O929" s="84" t="s">
        <v>58</v>
      </c>
      <c r="P929" s="85" t="s">
        <v>1580</v>
      </c>
      <c r="Q929" s="86" t="s">
        <v>1581</v>
      </c>
      <c r="R929" s="87" t="s">
        <v>61</v>
      </c>
      <c r="S929" s="88">
        <f>T929/1.2</f>
        <v>50</v>
      </c>
      <c r="T929" s="89">
        <v>60</v>
      </c>
      <c r="U929" s="90"/>
      <c r="V929" s="91"/>
      <c r="W929" s="92">
        <f>V929*S929</f>
        <v>0</v>
      </c>
      <c r="X929" s="93">
        <f>V929*T929</f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 t="s">
        <v>115</v>
      </c>
      <c r="B930" s="72" t="s">
        <v>49</v>
      </c>
      <c r="C930" s="73" t="s">
        <v>50</v>
      </c>
      <c r="D930" s="74" t="s">
        <v>137</v>
      </c>
      <c r="E930" s="75" t="s">
        <v>411</v>
      </c>
      <c r="F930" s="76" t="s">
        <v>419</v>
      </c>
      <c r="G930" s="77" t="s">
        <v>701</v>
      </c>
      <c r="H930" s="78" t="s">
        <v>1479</v>
      </c>
      <c r="I930" s="75" t="s">
        <v>56</v>
      </c>
      <c r="J930" s="128">
        <v>2004</v>
      </c>
      <c r="K930" s="80" t="s">
        <v>57</v>
      </c>
      <c r="L930" s="81">
        <v>1</v>
      </c>
      <c r="M930" s="82" t="s">
        <v>127</v>
      </c>
      <c r="N930" s="83" t="s">
        <v>58</v>
      </c>
      <c r="O930" s="84" t="s">
        <v>58</v>
      </c>
      <c r="P930" s="85" t="s">
        <v>1480</v>
      </c>
      <c r="Q930" s="86" t="s">
        <v>1481</v>
      </c>
      <c r="R930" s="87" t="s">
        <v>87</v>
      </c>
      <c r="S930" s="88">
        <f>T930/1.2</f>
        <v>41.666666666666671</v>
      </c>
      <c r="T930" s="89">
        <v>50</v>
      </c>
      <c r="U930" s="90"/>
      <c r="V930" s="91"/>
      <c r="W930" s="92">
        <f>V930*S930</f>
        <v>0</v>
      </c>
      <c r="X930" s="93">
        <f>V930*T930</f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 t="s">
        <v>48</v>
      </c>
      <c r="B931" s="72" t="s">
        <v>62</v>
      </c>
      <c r="C931" s="73" t="s">
        <v>50</v>
      </c>
      <c r="D931" s="74" t="s">
        <v>137</v>
      </c>
      <c r="E931" s="75" t="s">
        <v>411</v>
      </c>
      <c r="F931" s="76" t="s">
        <v>419</v>
      </c>
      <c r="G931" s="77" t="s">
        <v>701</v>
      </c>
      <c r="H931" s="78" t="s">
        <v>3257</v>
      </c>
      <c r="I931" s="75" t="s">
        <v>806</v>
      </c>
      <c r="J931" s="128">
        <v>2010</v>
      </c>
      <c r="K931" s="80" t="s">
        <v>57</v>
      </c>
      <c r="L931" s="81">
        <v>12</v>
      </c>
      <c r="M931" s="82" t="s">
        <v>127</v>
      </c>
      <c r="N931" s="83" t="s">
        <v>58</v>
      </c>
      <c r="O931" s="84" t="s">
        <v>58</v>
      </c>
      <c r="P931" s="85" t="s">
        <v>3258</v>
      </c>
      <c r="Q931" s="86" t="s">
        <v>3259</v>
      </c>
      <c r="R931" s="87" t="s">
        <v>87</v>
      </c>
      <c r="S931" s="88">
        <f>T931/1.2</f>
        <v>29.166666666666668</v>
      </c>
      <c r="T931" s="89">
        <v>35</v>
      </c>
      <c r="U931" s="90"/>
      <c r="V931" s="91"/>
      <c r="W931" s="92">
        <f>V931*S931</f>
        <v>0</v>
      </c>
      <c r="X931" s="93">
        <f>V931*T931</f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 t="s">
        <v>48</v>
      </c>
      <c r="B932" s="72" t="s">
        <v>62</v>
      </c>
      <c r="C932" s="73" t="s">
        <v>50</v>
      </c>
      <c r="D932" s="74" t="s">
        <v>137</v>
      </c>
      <c r="E932" s="75" t="s">
        <v>411</v>
      </c>
      <c r="F932" s="76" t="s">
        <v>419</v>
      </c>
      <c r="G932" s="77" t="s">
        <v>701</v>
      </c>
      <c r="H932" s="78" t="s">
        <v>3257</v>
      </c>
      <c r="I932" s="75" t="s">
        <v>806</v>
      </c>
      <c r="J932" s="128">
        <v>2010</v>
      </c>
      <c r="K932" s="80" t="s">
        <v>57</v>
      </c>
      <c r="L932" s="81">
        <v>12</v>
      </c>
      <c r="M932" s="82" t="s">
        <v>127</v>
      </c>
      <c r="N932" s="83" t="s">
        <v>58</v>
      </c>
      <c r="O932" s="84" t="s">
        <v>58</v>
      </c>
      <c r="P932" s="85" t="s">
        <v>3260</v>
      </c>
      <c r="Q932" s="86" t="s">
        <v>3261</v>
      </c>
      <c r="R932" s="87" t="s">
        <v>87</v>
      </c>
      <c r="S932" s="88">
        <f>T932/1.2</f>
        <v>29.166666666666668</v>
      </c>
      <c r="T932" s="89">
        <v>35</v>
      </c>
      <c r="U932" s="90"/>
      <c r="V932" s="91"/>
      <c r="W932" s="92">
        <f>V932*S932</f>
        <v>0</v>
      </c>
      <c r="X932" s="93">
        <f>V932*T932</f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 t="s">
        <v>48</v>
      </c>
      <c r="B933" s="72" t="s">
        <v>49</v>
      </c>
      <c r="C933" s="73" t="s">
        <v>50</v>
      </c>
      <c r="D933" s="74" t="s">
        <v>137</v>
      </c>
      <c r="E933" s="75" t="s">
        <v>411</v>
      </c>
      <c r="F933" s="76" t="s">
        <v>1197</v>
      </c>
      <c r="G933" s="77" t="s">
        <v>1198</v>
      </c>
      <c r="H933" s="78" t="s">
        <v>1199</v>
      </c>
      <c r="I933" s="75" t="s">
        <v>147</v>
      </c>
      <c r="J933" s="128">
        <v>1992</v>
      </c>
      <c r="K933" s="80" t="s">
        <v>148</v>
      </c>
      <c r="L933" s="81">
        <v>1</v>
      </c>
      <c r="M933" s="82" t="s">
        <v>203</v>
      </c>
      <c r="N933" s="83" t="s">
        <v>58</v>
      </c>
      <c r="O933" s="84" t="s">
        <v>58</v>
      </c>
      <c r="P933" s="85" t="s">
        <v>1189</v>
      </c>
      <c r="Q933" s="86" t="s">
        <v>1200</v>
      </c>
      <c r="R933" s="87" t="s">
        <v>61</v>
      </c>
      <c r="S933" s="88">
        <f>T933/1.2</f>
        <v>25</v>
      </c>
      <c r="T933" s="89">
        <v>30</v>
      </c>
      <c r="U933" s="90"/>
      <c r="V933" s="91"/>
      <c r="W933" s="92">
        <f>V933*S933</f>
        <v>0</v>
      </c>
      <c r="X933" s="93">
        <f>V933*T933</f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 t="s">
        <v>48</v>
      </c>
      <c r="B934" s="72" t="s">
        <v>49</v>
      </c>
      <c r="C934" s="73" t="s">
        <v>50</v>
      </c>
      <c r="D934" s="74" t="s">
        <v>137</v>
      </c>
      <c r="E934" s="75" t="s">
        <v>411</v>
      </c>
      <c r="F934" s="76" t="s">
        <v>1197</v>
      </c>
      <c r="G934" s="77" t="s">
        <v>1198</v>
      </c>
      <c r="H934" s="78" t="s">
        <v>2312</v>
      </c>
      <c r="I934" s="75" t="s">
        <v>157</v>
      </c>
      <c r="J934" s="128">
        <v>1992</v>
      </c>
      <c r="K934" s="80" t="s">
        <v>148</v>
      </c>
      <c r="L934" s="81">
        <v>3</v>
      </c>
      <c r="M934" s="82" t="s">
        <v>203</v>
      </c>
      <c r="N934" s="83" t="s">
        <v>58</v>
      </c>
      <c r="O934" s="84" t="s">
        <v>58</v>
      </c>
      <c r="P934" s="85" t="s">
        <v>1189</v>
      </c>
      <c r="Q934" s="86" t="s">
        <v>2313</v>
      </c>
      <c r="R934" s="87" t="s">
        <v>61</v>
      </c>
      <c r="S934" s="88">
        <f>T934/1.2</f>
        <v>25</v>
      </c>
      <c r="T934" s="89">
        <v>30</v>
      </c>
      <c r="U934" s="90"/>
      <c r="V934" s="91"/>
      <c r="W934" s="92">
        <f>V934*S934</f>
        <v>0</v>
      </c>
      <c r="X934" s="93">
        <f>V934*T934</f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 t="s">
        <v>48</v>
      </c>
      <c r="B935" s="72" t="s">
        <v>49</v>
      </c>
      <c r="C935" s="73" t="s">
        <v>50</v>
      </c>
      <c r="D935" s="74" t="s">
        <v>137</v>
      </c>
      <c r="E935" s="75" t="s">
        <v>411</v>
      </c>
      <c r="F935" s="76" t="s">
        <v>1197</v>
      </c>
      <c r="G935" s="77" t="s">
        <v>2969</v>
      </c>
      <c r="H935" s="78" t="s">
        <v>2970</v>
      </c>
      <c r="I935" s="75" t="s">
        <v>415</v>
      </c>
      <c r="J935" s="128">
        <v>1993</v>
      </c>
      <c r="K935" s="80" t="s">
        <v>57</v>
      </c>
      <c r="L935" s="81">
        <v>8</v>
      </c>
      <c r="M935" s="82" t="s">
        <v>457</v>
      </c>
      <c r="N935" s="83" t="s">
        <v>58</v>
      </c>
      <c r="O935" s="84" t="s">
        <v>58</v>
      </c>
      <c r="P935" s="85" t="s">
        <v>2971</v>
      </c>
      <c r="Q935" s="86" t="s">
        <v>2972</v>
      </c>
      <c r="R935" s="87" t="s">
        <v>61</v>
      </c>
      <c r="S935" s="88">
        <f>T935/1.2</f>
        <v>25</v>
      </c>
      <c r="T935" s="89">
        <v>30</v>
      </c>
      <c r="U935" s="90"/>
      <c r="V935" s="91"/>
      <c r="W935" s="92">
        <f>V935*S935</f>
        <v>0</v>
      </c>
      <c r="X935" s="93">
        <f>V935*T935</f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 t="s">
        <v>48</v>
      </c>
      <c r="B936" s="72" t="s">
        <v>49</v>
      </c>
      <c r="C936" s="73" t="s">
        <v>50</v>
      </c>
      <c r="D936" s="74" t="s">
        <v>137</v>
      </c>
      <c r="E936" s="75" t="s">
        <v>411</v>
      </c>
      <c r="F936" s="76" t="s">
        <v>1197</v>
      </c>
      <c r="G936" s="77" t="s">
        <v>1207</v>
      </c>
      <c r="H936" s="78" t="s">
        <v>1208</v>
      </c>
      <c r="I936" s="75" t="s">
        <v>415</v>
      </c>
      <c r="J936" s="128">
        <v>1994</v>
      </c>
      <c r="K936" s="80" t="s">
        <v>57</v>
      </c>
      <c r="L936" s="81">
        <v>1</v>
      </c>
      <c r="M936" s="82" t="s">
        <v>172</v>
      </c>
      <c r="N936" s="83" t="s">
        <v>58</v>
      </c>
      <c r="O936" s="84" t="s">
        <v>58</v>
      </c>
      <c r="P936" s="85" t="s">
        <v>1195</v>
      </c>
      <c r="Q936" s="86" t="s">
        <v>1209</v>
      </c>
      <c r="R936" s="87" t="s">
        <v>61</v>
      </c>
      <c r="S936" s="88">
        <f>T936/1.2</f>
        <v>16.666666666666668</v>
      </c>
      <c r="T936" s="89">
        <v>20</v>
      </c>
      <c r="U936" s="90"/>
      <c r="V936" s="91"/>
      <c r="W936" s="92">
        <f>V936*S936</f>
        <v>0</v>
      </c>
      <c r="X936" s="93">
        <f>V936*T936</f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 t="s">
        <v>48</v>
      </c>
      <c r="B937" s="72" t="s">
        <v>49</v>
      </c>
      <c r="C937" s="73" t="s">
        <v>50</v>
      </c>
      <c r="D937" s="74" t="s">
        <v>137</v>
      </c>
      <c r="E937" s="75" t="s">
        <v>411</v>
      </c>
      <c r="F937" s="76" t="s">
        <v>139</v>
      </c>
      <c r="G937" s="77" t="s">
        <v>140</v>
      </c>
      <c r="H937" s="78" t="s">
        <v>2012</v>
      </c>
      <c r="I937" s="75" t="s">
        <v>157</v>
      </c>
      <c r="J937" s="128">
        <v>2013</v>
      </c>
      <c r="K937" s="80" t="s">
        <v>57</v>
      </c>
      <c r="L937" s="81">
        <v>6</v>
      </c>
      <c r="M937" s="82" t="s">
        <v>58</v>
      </c>
      <c r="N937" s="83" t="s">
        <v>58</v>
      </c>
      <c r="O937" s="84" t="s">
        <v>58</v>
      </c>
      <c r="P937" s="85" t="s">
        <v>1476</v>
      </c>
      <c r="Q937" s="86" t="s">
        <v>2876</v>
      </c>
      <c r="R937" s="87" t="s">
        <v>87</v>
      </c>
      <c r="S937" s="88">
        <f>T937/1.2</f>
        <v>20.833333333333336</v>
      </c>
      <c r="T937" s="89">
        <v>25</v>
      </c>
      <c r="U937" s="90"/>
      <c r="V937" s="91"/>
      <c r="W937" s="92">
        <f>V937*S937</f>
        <v>0</v>
      </c>
      <c r="X937" s="93">
        <f>V937*T937</f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 t="s">
        <v>48</v>
      </c>
      <c r="B938" s="72" t="s">
        <v>49</v>
      </c>
      <c r="C938" s="73" t="s">
        <v>50</v>
      </c>
      <c r="D938" s="74" t="s">
        <v>137</v>
      </c>
      <c r="E938" s="75" t="s">
        <v>411</v>
      </c>
      <c r="F938" s="76" t="s">
        <v>139</v>
      </c>
      <c r="G938" s="77" t="s">
        <v>140</v>
      </c>
      <c r="H938" s="78" t="s">
        <v>2012</v>
      </c>
      <c r="I938" s="75" t="s">
        <v>157</v>
      </c>
      <c r="J938" s="128">
        <v>2013</v>
      </c>
      <c r="K938" s="80" t="s">
        <v>57</v>
      </c>
      <c r="L938" s="81">
        <v>12</v>
      </c>
      <c r="M938" s="82" t="s">
        <v>58</v>
      </c>
      <c r="N938" s="83" t="s">
        <v>58</v>
      </c>
      <c r="O938" s="84" t="s">
        <v>58</v>
      </c>
      <c r="P938" s="85" t="s">
        <v>3292</v>
      </c>
      <c r="Q938" s="86" t="s">
        <v>3293</v>
      </c>
      <c r="R938" s="87" t="s">
        <v>87</v>
      </c>
      <c r="S938" s="88">
        <f>T938/1.2</f>
        <v>20.833333333333336</v>
      </c>
      <c r="T938" s="89">
        <v>25</v>
      </c>
      <c r="U938" s="90"/>
      <c r="V938" s="91"/>
      <c r="W938" s="92">
        <f>V938*S938</f>
        <v>0</v>
      </c>
      <c r="X938" s="93">
        <f>V938*T938</f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 t="s">
        <v>48</v>
      </c>
      <c r="B939" s="72" t="s">
        <v>62</v>
      </c>
      <c r="C939" s="73" t="s">
        <v>50</v>
      </c>
      <c r="D939" s="74" t="s">
        <v>137</v>
      </c>
      <c r="E939" s="75" t="s">
        <v>411</v>
      </c>
      <c r="F939" s="76" t="s">
        <v>890</v>
      </c>
      <c r="G939" s="77" t="s">
        <v>891</v>
      </c>
      <c r="H939" s="78" t="s">
        <v>892</v>
      </c>
      <c r="I939" s="75" t="s">
        <v>56</v>
      </c>
      <c r="J939" s="128">
        <v>2012</v>
      </c>
      <c r="K939" s="80" t="s">
        <v>57</v>
      </c>
      <c r="L939" s="81">
        <v>1</v>
      </c>
      <c r="M939" s="82" t="s">
        <v>127</v>
      </c>
      <c r="N939" s="83" t="s">
        <v>58</v>
      </c>
      <c r="O939" s="84" t="s">
        <v>58</v>
      </c>
      <c r="P939" s="85" t="s">
        <v>893</v>
      </c>
      <c r="Q939" s="86" t="s">
        <v>894</v>
      </c>
      <c r="R939" s="87" t="s">
        <v>61</v>
      </c>
      <c r="S939" s="88">
        <f>T939/1.2</f>
        <v>33.333333333333336</v>
      </c>
      <c r="T939" s="89">
        <v>40</v>
      </c>
      <c r="U939" s="90"/>
      <c r="V939" s="91"/>
      <c r="W939" s="92">
        <f>V939*S939</f>
        <v>0</v>
      </c>
      <c r="X939" s="93">
        <f>V939*T939</f>
        <v>0</v>
      </c>
      <c r="Y939" s="66"/>
      <c r="Z939" s="94"/>
      <c r="AA939" s="95"/>
      <c r="AB939" s="96"/>
      <c r="AC939" s="97"/>
    </row>
    <row r="940" spans="1:29" ht="15.75" customHeight="1" x14ac:dyDescent="0.2">
      <c r="A940" s="71" t="s">
        <v>48</v>
      </c>
      <c r="B940" s="72" t="s">
        <v>49</v>
      </c>
      <c r="C940" s="73" t="s">
        <v>50</v>
      </c>
      <c r="D940" s="74" t="s">
        <v>181</v>
      </c>
      <c r="E940" s="75" t="s">
        <v>200</v>
      </c>
      <c r="F940" s="76" t="s">
        <v>58</v>
      </c>
      <c r="G940" s="77" t="s">
        <v>201</v>
      </c>
      <c r="H940" s="78" t="s">
        <v>202</v>
      </c>
      <c r="I940" s="75" t="s">
        <v>195</v>
      </c>
      <c r="J940" s="128">
        <v>2013</v>
      </c>
      <c r="K940" s="80" t="s">
        <v>57</v>
      </c>
      <c r="L940" s="81">
        <v>6</v>
      </c>
      <c r="M940" s="82" t="s">
        <v>127</v>
      </c>
      <c r="N940" s="83" t="s">
        <v>58</v>
      </c>
      <c r="O940" s="84" t="s">
        <v>58</v>
      </c>
      <c r="P940" s="85" t="s">
        <v>2689</v>
      </c>
      <c r="Q940" s="86" t="s">
        <v>2690</v>
      </c>
      <c r="R940" s="87" t="s">
        <v>61</v>
      </c>
      <c r="S940" s="88">
        <f>T940/1.2</f>
        <v>50</v>
      </c>
      <c r="T940" s="89">
        <v>60</v>
      </c>
      <c r="U940" s="90"/>
      <c r="V940" s="91"/>
      <c r="W940" s="92">
        <f>V940*S940</f>
        <v>0</v>
      </c>
      <c r="X940" s="93">
        <f>V940*T940</f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 t="s">
        <v>48</v>
      </c>
      <c r="B941" s="72" t="s">
        <v>49</v>
      </c>
      <c r="C941" s="73" t="s">
        <v>50</v>
      </c>
      <c r="D941" s="74" t="s">
        <v>137</v>
      </c>
      <c r="E941" s="75" t="s">
        <v>411</v>
      </c>
      <c r="F941" s="76" t="s">
        <v>412</v>
      </c>
      <c r="G941" s="77" t="s">
        <v>1170</v>
      </c>
      <c r="H941" s="78" t="s">
        <v>2653</v>
      </c>
      <c r="I941" s="75" t="s">
        <v>415</v>
      </c>
      <c r="J941" s="128">
        <v>2019</v>
      </c>
      <c r="K941" s="80" t="s">
        <v>57</v>
      </c>
      <c r="L941" s="81">
        <v>5</v>
      </c>
      <c r="M941" s="82" t="s">
        <v>58</v>
      </c>
      <c r="N941" s="83" t="s">
        <v>58</v>
      </c>
      <c r="O941" s="84" t="s">
        <v>58</v>
      </c>
      <c r="P941" s="85" t="s">
        <v>2654</v>
      </c>
      <c r="Q941" s="86" t="s">
        <v>2655</v>
      </c>
      <c r="R941" s="87" t="s">
        <v>87</v>
      </c>
      <c r="S941" s="88">
        <f>T941/1.2</f>
        <v>12.5</v>
      </c>
      <c r="T941" s="89">
        <v>15</v>
      </c>
      <c r="U941" s="90"/>
      <c r="V941" s="91"/>
      <c r="W941" s="92">
        <f>V941*S941</f>
        <v>0</v>
      </c>
      <c r="X941" s="93">
        <f>V941*T941</f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 t="s">
        <v>48</v>
      </c>
      <c r="B942" s="72" t="s">
        <v>49</v>
      </c>
      <c r="C942" s="73" t="s">
        <v>50</v>
      </c>
      <c r="D942" s="74" t="s">
        <v>137</v>
      </c>
      <c r="E942" s="75" t="s">
        <v>411</v>
      </c>
      <c r="F942" s="76" t="s">
        <v>412</v>
      </c>
      <c r="G942" s="77" t="s">
        <v>1170</v>
      </c>
      <c r="H942" s="78" t="s">
        <v>2653</v>
      </c>
      <c r="I942" s="75" t="s">
        <v>415</v>
      </c>
      <c r="J942" s="128">
        <v>2019</v>
      </c>
      <c r="K942" s="80" t="s">
        <v>57</v>
      </c>
      <c r="L942" s="81">
        <v>12</v>
      </c>
      <c r="M942" s="82" t="s">
        <v>127</v>
      </c>
      <c r="N942" s="83" t="s">
        <v>58</v>
      </c>
      <c r="O942" s="84" t="s">
        <v>58</v>
      </c>
      <c r="P942" s="85" t="s">
        <v>3269</v>
      </c>
      <c r="Q942" s="86" t="s">
        <v>3270</v>
      </c>
      <c r="R942" s="87" t="s">
        <v>87</v>
      </c>
      <c r="S942" s="88">
        <f>T942/1.2</f>
        <v>12.5</v>
      </c>
      <c r="T942" s="89">
        <v>15</v>
      </c>
      <c r="U942" s="90"/>
      <c r="V942" s="91"/>
      <c r="W942" s="92">
        <f>V942*S942</f>
        <v>0</v>
      </c>
      <c r="X942" s="93">
        <f>V942*T942</f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 t="s">
        <v>48</v>
      </c>
      <c r="B943" s="72" t="s">
        <v>49</v>
      </c>
      <c r="C943" s="73" t="s">
        <v>50</v>
      </c>
      <c r="D943" s="74" t="s">
        <v>137</v>
      </c>
      <c r="E943" s="75" t="s">
        <v>411</v>
      </c>
      <c r="F943" s="76" t="s">
        <v>412</v>
      </c>
      <c r="G943" s="77" t="s">
        <v>1170</v>
      </c>
      <c r="H943" s="78" t="s">
        <v>2653</v>
      </c>
      <c r="I943" s="75" t="s">
        <v>415</v>
      </c>
      <c r="J943" s="128">
        <v>2019</v>
      </c>
      <c r="K943" s="80" t="s">
        <v>57</v>
      </c>
      <c r="L943" s="81">
        <v>12</v>
      </c>
      <c r="M943" s="82" t="s">
        <v>127</v>
      </c>
      <c r="N943" s="83" t="s">
        <v>58</v>
      </c>
      <c r="O943" s="84" t="s">
        <v>58</v>
      </c>
      <c r="P943" s="85" t="s">
        <v>3271</v>
      </c>
      <c r="Q943" s="86" t="s">
        <v>3272</v>
      </c>
      <c r="R943" s="87" t="s">
        <v>87</v>
      </c>
      <c r="S943" s="88">
        <f>T943/1.2</f>
        <v>12.5</v>
      </c>
      <c r="T943" s="89">
        <v>15</v>
      </c>
      <c r="U943" s="90"/>
      <c r="V943" s="91"/>
      <c r="W943" s="92">
        <f>V943*S943</f>
        <v>0</v>
      </c>
      <c r="X943" s="93">
        <f>V943*T943</f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 t="s">
        <v>48</v>
      </c>
      <c r="B944" s="72" t="s">
        <v>49</v>
      </c>
      <c r="C944" s="73" t="s">
        <v>50</v>
      </c>
      <c r="D944" s="74" t="s">
        <v>137</v>
      </c>
      <c r="E944" s="75" t="s">
        <v>411</v>
      </c>
      <c r="F944" s="76" t="s">
        <v>412</v>
      </c>
      <c r="G944" s="77" t="s">
        <v>1170</v>
      </c>
      <c r="H944" s="78" t="s">
        <v>595</v>
      </c>
      <c r="I944" s="75" t="s">
        <v>415</v>
      </c>
      <c r="J944" s="128">
        <v>2018</v>
      </c>
      <c r="K944" s="80" t="s">
        <v>57</v>
      </c>
      <c r="L944" s="81">
        <v>5</v>
      </c>
      <c r="M944" s="82" t="s">
        <v>58</v>
      </c>
      <c r="N944" s="83" t="s">
        <v>58</v>
      </c>
      <c r="O944" s="84" t="s">
        <v>58</v>
      </c>
      <c r="P944" s="85" t="s">
        <v>2654</v>
      </c>
      <c r="Q944" s="86" t="s">
        <v>2658</v>
      </c>
      <c r="R944" s="87" t="s">
        <v>87</v>
      </c>
      <c r="S944" s="88">
        <f>T944/1.2</f>
        <v>29.166666666666668</v>
      </c>
      <c r="T944" s="89">
        <v>35</v>
      </c>
      <c r="U944" s="90"/>
      <c r="V944" s="91"/>
      <c r="W944" s="92">
        <f>V944*S944</f>
        <v>0</v>
      </c>
      <c r="X944" s="93">
        <f>V944*T944</f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 t="s">
        <v>48</v>
      </c>
      <c r="B945" s="72" t="s">
        <v>49</v>
      </c>
      <c r="C945" s="73" t="s">
        <v>50</v>
      </c>
      <c r="D945" s="74" t="s">
        <v>137</v>
      </c>
      <c r="E945" s="75" t="s">
        <v>411</v>
      </c>
      <c r="F945" s="76" t="s">
        <v>412</v>
      </c>
      <c r="G945" s="77" t="s">
        <v>1170</v>
      </c>
      <c r="H945" s="78" t="s">
        <v>595</v>
      </c>
      <c r="I945" s="75" t="s">
        <v>415</v>
      </c>
      <c r="J945" s="128">
        <v>2018</v>
      </c>
      <c r="K945" s="80" t="s">
        <v>57</v>
      </c>
      <c r="L945" s="81">
        <v>12</v>
      </c>
      <c r="M945" s="82" t="s">
        <v>127</v>
      </c>
      <c r="N945" s="83" t="s">
        <v>58</v>
      </c>
      <c r="O945" s="84" t="s">
        <v>58</v>
      </c>
      <c r="P945" s="85" t="s">
        <v>3277</v>
      </c>
      <c r="Q945" s="86" t="s">
        <v>3278</v>
      </c>
      <c r="R945" s="87" t="s">
        <v>87</v>
      </c>
      <c r="S945" s="88">
        <f>T945/1.2</f>
        <v>29.166666666666668</v>
      </c>
      <c r="T945" s="89">
        <v>35</v>
      </c>
      <c r="U945" s="90"/>
      <c r="V945" s="91"/>
      <c r="W945" s="92">
        <f>V945*S945</f>
        <v>0</v>
      </c>
      <c r="X945" s="93">
        <f>V945*T945</f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 t="s">
        <v>48</v>
      </c>
      <c r="B946" s="72" t="s">
        <v>49</v>
      </c>
      <c r="C946" s="73" t="s">
        <v>50</v>
      </c>
      <c r="D946" s="74" t="s">
        <v>137</v>
      </c>
      <c r="E946" s="75" t="s">
        <v>411</v>
      </c>
      <c r="F946" s="76" t="s">
        <v>412</v>
      </c>
      <c r="G946" s="77" t="s">
        <v>1170</v>
      </c>
      <c r="H946" s="78" t="s">
        <v>595</v>
      </c>
      <c r="I946" s="75" t="s">
        <v>415</v>
      </c>
      <c r="J946" s="128">
        <v>2018</v>
      </c>
      <c r="K946" s="80" t="s">
        <v>57</v>
      </c>
      <c r="L946" s="81">
        <v>12</v>
      </c>
      <c r="M946" s="82" t="s">
        <v>127</v>
      </c>
      <c r="N946" s="83" t="s">
        <v>58</v>
      </c>
      <c r="O946" s="84" t="s">
        <v>58</v>
      </c>
      <c r="P946" s="85" t="s">
        <v>3279</v>
      </c>
      <c r="Q946" s="86" t="s">
        <v>3280</v>
      </c>
      <c r="R946" s="87" t="s">
        <v>87</v>
      </c>
      <c r="S946" s="88">
        <f>T946/1.2</f>
        <v>29.166666666666668</v>
      </c>
      <c r="T946" s="89">
        <v>35</v>
      </c>
      <c r="U946" s="90"/>
      <c r="V946" s="91"/>
      <c r="W946" s="92">
        <f>V946*S946</f>
        <v>0</v>
      </c>
      <c r="X946" s="93">
        <f>V946*T946</f>
        <v>0</v>
      </c>
      <c r="Y946" s="66"/>
      <c r="Z946" s="94"/>
      <c r="AA946" s="95"/>
      <c r="AB946" s="96"/>
      <c r="AC946" s="97"/>
    </row>
    <row r="947" spans="1:29" ht="15.75" customHeight="1" x14ac:dyDescent="0.2">
      <c r="A947" s="71" t="s">
        <v>48</v>
      </c>
      <c r="B947" s="72" t="s">
        <v>49</v>
      </c>
      <c r="C947" s="73" t="s">
        <v>50</v>
      </c>
      <c r="D947" s="74" t="s">
        <v>181</v>
      </c>
      <c r="E947" s="75" t="s">
        <v>200</v>
      </c>
      <c r="F947" s="76" t="s">
        <v>58</v>
      </c>
      <c r="G947" s="77" t="s">
        <v>201</v>
      </c>
      <c r="H947" s="78" t="s">
        <v>202</v>
      </c>
      <c r="I947" s="75" t="s">
        <v>195</v>
      </c>
      <c r="J947" s="128">
        <v>2014</v>
      </c>
      <c r="K947" s="80" t="s">
        <v>57</v>
      </c>
      <c r="L947" s="81">
        <v>6</v>
      </c>
      <c r="M947" s="82" t="s">
        <v>127</v>
      </c>
      <c r="N947" s="83" t="s">
        <v>58</v>
      </c>
      <c r="O947" s="84" t="s">
        <v>58</v>
      </c>
      <c r="P947" s="85" t="s">
        <v>2371</v>
      </c>
      <c r="Q947" s="86" t="s">
        <v>2692</v>
      </c>
      <c r="R947" s="87" t="s">
        <v>61</v>
      </c>
      <c r="S947" s="88">
        <f>T947/1.2</f>
        <v>50</v>
      </c>
      <c r="T947" s="89">
        <v>60</v>
      </c>
      <c r="U947" s="90"/>
      <c r="V947" s="91"/>
      <c r="W947" s="92">
        <f>V947*S947</f>
        <v>0</v>
      </c>
      <c r="X947" s="93">
        <f>V947*T947</f>
        <v>0</v>
      </c>
      <c r="Y947" s="66"/>
      <c r="Z947" s="94"/>
      <c r="AA947" s="95"/>
      <c r="AB947" s="96"/>
      <c r="AC947" s="97"/>
    </row>
    <row r="948" spans="1:29" ht="15.75" customHeight="1" x14ac:dyDescent="0.2">
      <c r="A948" s="71" t="s">
        <v>48</v>
      </c>
      <c r="B948" s="72" t="s">
        <v>49</v>
      </c>
      <c r="C948" s="73" t="s">
        <v>50</v>
      </c>
      <c r="D948" s="74" t="s">
        <v>181</v>
      </c>
      <c r="E948" s="75" t="s">
        <v>200</v>
      </c>
      <c r="F948" s="76" t="s">
        <v>58</v>
      </c>
      <c r="G948" s="77" t="s">
        <v>201</v>
      </c>
      <c r="H948" s="78" t="s">
        <v>202</v>
      </c>
      <c r="I948" s="75" t="s">
        <v>1663</v>
      </c>
      <c r="J948" s="128">
        <v>2015</v>
      </c>
      <c r="K948" s="80" t="s">
        <v>57</v>
      </c>
      <c r="L948" s="81">
        <v>8</v>
      </c>
      <c r="M948" s="82" t="s">
        <v>127</v>
      </c>
      <c r="N948" s="83" t="s">
        <v>58</v>
      </c>
      <c r="O948" s="84" t="s">
        <v>58</v>
      </c>
      <c r="P948" s="85" t="s">
        <v>296</v>
      </c>
      <c r="Q948" s="86" t="s">
        <v>2942</v>
      </c>
      <c r="R948" s="87" t="s">
        <v>87</v>
      </c>
      <c r="S948" s="88">
        <f>T948/1.2</f>
        <v>45.833333333333336</v>
      </c>
      <c r="T948" s="89">
        <v>55</v>
      </c>
      <c r="U948" s="90"/>
      <c r="V948" s="91"/>
      <c r="W948" s="92">
        <f>V948*S948</f>
        <v>0</v>
      </c>
      <c r="X948" s="93">
        <f>V948*T948</f>
        <v>0</v>
      </c>
      <c r="Y948" s="66"/>
      <c r="Z948" s="94"/>
      <c r="AA948" s="95"/>
      <c r="AB948" s="96"/>
      <c r="AC948" s="97"/>
    </row>
    <row r="949" spans="1:29" ht="15.75" customHeight="1" x14ac:dyDescent="0.2">
      <c r="A949" s="71" t="s">
        <v>48</v>
      </c>
      <c r="B949" s="72" t="s">
        <v>49</v>
      </c>
      <c r="C949" s="73" t="s">
        <v>50</v>
      </c>
      <c r="D949" s="74" t="s">
        <v>181</v>
      </c>
      <c r="E949" s="75" t="s">
        <v>200</v>
      </c>
      <c r="F949" s="76" t="s">
        <v>58</v>
      </c>
      <c r="G949" s="77" t="s">
        <v>201</v>
      </c>
      <c r="H949" s="78" t="s">
        <v>206</v>
      </c>
      <c r="I949" s="75" t="s">
        <v>195</v>
      </c>
      <c r="J949" s="128">
        <v>2011</v>
      </c>
      <c r="K949" s="80" t="s">
        <v>171</v>
      </c>
      <c r="L949" s="81">
        <v>2</v>
      </c>
      <c r="M949" s="82" t="s">
        <v>127</v>
      </c>
      <c r="N949" s="83" t="s">
        <v>58</v>
      </c>
      <c r="O949" s="84" t="s">
        <v>58</v>
      </c>
      <c r="P949" s="85" t="s">
        <v>190</v>
      </c>
      <c r="Q949" s="86" t="s">
        <v>1638</v>
      </c>
      <c r="R949" s="87" t="s">
        <v>61</v>
      </c>
      <c r="S949" s="88">
        <f>T949/1.2</f>
        <v>116.66666666666667</v>
      </c>
      <c r="T949" s="89">
        <v>140</v>
      </c>
      <c r="U949" s="90"/>
      <c r="V949" s="91"/>
      <c r="W949" s="92">
        <f>V949*S949</f>
        <v>0</v>
      </c>
      <c r="X949" s="93">
        <f>V949*T949</f>
        <v>0</v>
      </c>
      <c r="Y949" s="66"/>
      <c r="Z949" s="94"/>
      <c r="AA949" s="95"/>
      <c r="AB949" s="96"/>
      <c r="AC949" s="97"/>
    </row>
    <row r="950" spans="1:29" ht="15.75" customHeight="1" x14ac:dyDescent="0.2">
      <c r="A950" s="71" t="s">
        <v>48</v>
      </c>
      <c r="B950" s="72" t="s">
        <v>49</v>
      </c>
      <c r="C950" s="73" t="s">
        <v>50</v>
      </c>
      <c r="D950" s="74" t="s">
        <v>181</v>
      </c>
      <c r="E950" s="75" t="s">
        <v>200</v>
      </c>
      <c r="F950" s="76" t="s">
        <v>58</v>
      </c>
      <c r="G950" s="77" t="s">
        <v>201</v>
      </c>
      <c r="H950" s="78" t="s">
        <v>206</v>
      </c>
      <c r="I950" s="75" t="s">
        <v>195</v>
      </c>
      <c r="J950" s="128">
        <v>2012</v>
      </c>
      <c r="K950" s="80" t="s">
        <v>171</v>
      </c>
      <c r="L950" s="81">
        <v>1</v>
      </c>
      <c r="M950" s="82" t="s">
        <v>127</v>
      </c>
      <c r="N950" s="83" t="s">
        <v>58</v>
      </c>
      <c r="O950" s="84" t="s">
        <v>58</v>
      </c>
      <c r="P950" s="85" t="s">
        <v>190</v>
      </c>
      <c r="Q950" s="86" t="s">
        <v>207</v>
      </c>
      <c r="R950" s="87" t="s">
        <v>61</v>
      </c>
      <c r="S950" s="88">
        <f>T950/1.2</f>
        <v>116.66666666666667</v>
      </c>
      <c r="T950" s="89">
        <v>140</v>
      </c>
      <c r="U950" s="90"/>
      <c r="V950" s="91"/>
      <c r="W950" s="92">
        <f>V950*S950</f>
        <v>0</v>
      </c>
      <c r="X950" s="93">
        <f>V950*T950</f>
        <v>0</v>
      </c>
      <c r="Y950" s="66"/>
      <c r="Z950" s="94"/>
      <c r="AA950" s="95"/>
      <c r="AB950" s="96"/>
      <c r="AC950" s="97"/>
    </row>
    <row r="951" spans="1:29" ht="15.75" customHeight="1" x14ac:dyDescent="0.2">
      <c r="A951" s="71" t="s">
        <v>48</v>
      </c>
      <c r="B951" s="72" t="s">
        <v>49</v>
      </c>
      <c r="C951" s="73" t="s">
        <v>50</v>
      </c>
      <c r="D951" s="74" t="s">
        <v>181</v>
      </c>
      <c r="E951" s="75" t="s">
        <v>200</v>
      </c>
      <c r="F951" s="76" t="s">
        <v>58</v>
      </c>
      <c r="G951" s="77" t="s">
        <v>201</v>
      </c>
      <c r="H951" s="78" t="s">
        <v>206</v>
      </c>
      <c r="I951" s="75" t="s">
        <v>195</v>
      </c>
      <c r="J951" s="128">
        <v>2014</v>
      </c>
      <c r="K951" s="80" t="s">
        <v>171</v>
      </c>
      <c r="L951" s="81">
        <v>1</v>
      </c>
      <c r="M951" s="82" t="s">
        <v>127</v>
      </c>
      <c r="N951" s="83" t="s">
        <v>58</v>
      </c>
      <c r="O951" s="84" t="s">
        <v>58</v>
      </c>
      <c r="P951" s="85" t="s">
        <v>190</v>
      </c>
      <c r="Q951" s="86" t="s">
        <v>208</v>
      </c>
      <c r="R951" s="87" t="s">
        <v>61</v>
      </c>
      <c r="S951" s="88">
        <f>T951/1.2</f>
        <v>108.33333333333334</v>
      </c>
      <c r="T951" s="89">
        <v>130</v>
      </c>
      <c r="U951" s="90"/>
      <c r="V951" s="91"/>
      <c r="W951" s="92">
        <f>V951*S951</f>
        <v>0</v>
      </c>
      <c r="X951" s="93">
        <f>V951*T951</f>
        <v>0</v>
      </c>
      <c r="Y951" s="66"/>
      <c r="Z951" s="94"/>
      <c r="AA951" s="95"/>
      <c r="AB951" s="96"/>
      <c r="AC951" s="97"/>
    </row>
    <row r="952" spans="1:29" ht="15.75" customHeight="1" x14ac:dyDescent="0.2">
      <c r="A952" s="71" t="s">
        <v>48</v>
      </c>
      <c r="B952" s="72" t="s">
        <v>49</v>
      </c>
      <c r="C952" s="73" t="s">
        <v>50</v>
      </c>
      <c r="D952" s="74" t="s">
        <v>181</v>
      </c>
      <c r="E952" s="75" t="s">
        <v>200</v>
      </c>
      <c r="F952" s="76" t="s">
        <v>58</v>
      </c>
      <c r="G952" s="77" t="s">
        <v>201</v>
      </c>
      <c r="H952" s="78" t="s">
        <v>206</v>
      </c>
      <c r="I952" s="75" t="s">
        <v>195</v>
      </c>
      <c r="J952" s="128">
        <v>2014</v>
      </c>
      <c r="K952" s="80" t="s">
        <v>57</v>
      </c>
      <c r="L952" s="81">
        <v>2</v>
      </c>
      <c r="M952" s="82" t="s">
        <v>127</v>
      </c>
      <c r="N952" s="83" t="s">
        <v>58</v>
      </c>
      <c r="O952" s="84" t="s">
        <v>58</v>
      </c>
      <c r="P952" s="85" t="s">
        <v>96</v>
      </c>
      <c r="Q952" s="86" t="s">
        <v>1637</v>
      </c>
      <c r="R952" s="87" t="s">
        <v>61</v>
      </c>
      <c r="S952" s="88">
        <f>T952/1.2</f>
        <v>50</v>
      </c>
      <c r="T952" s="89">
        <v>60</v>
      </c>
      <c r="U952" s="90"/>
      <c r="V952" s="91"/>
      <c r="W952" s="92">
        <f>V952*S952</f>
        <v>0</v>
      </c>
      <c r="X952" s="93">
        <f>V952*T952</f>
        <v>0</v>
      </c>
      <c r="Y952" s="66"/>
      <c r="Z952" s="94"/>
      <c r="AA952" s="95"/>
      <c r="AB952" s="96"/>
      <c r="AC952" s="97"/>
    </row>
    <row r="953" spans="1:29" ht="15.75" customHeight="1" x14ac:dyDescent="0.2">
      <c r="A953" s="71" t="s">
        <v>48</v>
      </c>
      <c r="B953" s="72" t="s">
        <v>49</v>
      </c>
      <c r="C953" s="73" t="s">
        <v>92</v>
      </c>
      <c r="D953" s="74" t="s">
        <v>181</v>
      </c>
      <c r="E953" s="75" t="s">
        <v>200</v>
      </c>
      <c r="F953" s="76" t="s">
        <v>58</v>
      </c>
      <c r="G953" s="77" t="s">
        <v>201</v>
      </c>
      <c r="H953" s="78" t="s">
        <v>206</v>
      </c>
      <c r="I953" s="75" t="s">
        <v>195</v>
      </c>
      <c r="J953" s="128">
        <v>2018</v>
      </c>
      <c r="K953" s="80" t="s">
        <v>57</v>
      </c>
      <c r="L953" s="81">
        <v>24</v>
      </c>
      <c r="M953" s="82" t="s">
        <v>58</v>
      </c>
      <c r="N953" s="83" t="s">
        <v>58</v>
      </c>
      <c r="O953" s="84" t="s">
        <v>58</v>
      </c>
      <c r="P953" s="85" t="s">
        <v>768</v>
      </c>
      <c r="Q953" s="86" t="s">
        <v>3346</v>
      </c>
      <c r="R953" s="87" t="s">
        <v>87</v>
      </c>
      <c r="S953" s="88">
        <f>T953/1.2</f>
        <v>50</v>
      </c>
      <c r="T953" s="89">
        <v>60</v>
      </c>
      <c r="U953" s="90"/>
      <c r="V953" s="91"/>
      <c r="W953" s="92">
        <f>V953*S953</f>
        <v>0</v>
      </c>
      <c r="X953" s="93">
        <f>V953*T953</f>
        <v>0</v>
      </c>
      <c r="Y953" s="66"/>
      <c r="Z953" s="94"/>
      <c r="AA953" s="95"/>
      <c r="AB953" s="96"/>
      <c r="AC953" s="97"/>
    </row>
    <row r="954" spans="1:29" ht="15.75" customHeight="1" x14ac:dyDescent="0.2">
      <c r="A954" s="71" t="s">
        <v>48</v>
      </c>
      <c r="B954" s="72" t="s">
        <v>49</v>
      </c>
      <c r="C954" s="73" t="s">
        <v>92</v>
      </c>
      <c r="D954" s="74" t="s">
        <v>181</v>
      </c>
      <c r="E954" s="75" t="s">
        <v>200</v>
      </c>
      <c r="F954" s="76" t="s">
        <v>58</v>
      </c>
      <c r="G954" s="77" t="s">
        <v>201</v>
      </c>
      <c r="H954" s="78" t="s">
        <v>1651</v>
      </c>
      <c r="I954" s="75" t="s">
        <v>195</v>
      </c>
      <c r="J954" s="128">
        <v>2015</v>
      </c>
      <c r="K954" s="80" t="s">
        <v>57</v>
      </c>
      <c r="L954" s="81">
        <v>2</v>
      </c>
      <c r="M954" s="82" t="s">
        <v>127</v>
      </c>
      <c r="N954" s="83" t="s">
        <v>58</v>
      </c>
      <c r="O954" s="84" t="s">
        <v>58</v>
      </c>
      <c r="P954" s="85" t="s">
        <v>1652</v>
      </c>
      <c r="Q954" s="86" t="s">
        <v>1653</v>
      </c>
      <c r="R954" s="87" t="s">
        <v>61</v>
      </c>
      <c r="S954" s="88">
        <f>T954/1.2</f>
        <v>16.666666666666668</v>
      </c>
      <c r="T954" s="89">
        <v>20</v>
      </c>
      <c r="U954" s="90"/>
      <c r="V954" s="91"/>
      <c r="W954" s="92">
        <f>V954*S954</f>
        <v>0</v>
      </c>
      <c r="X954" s="93">
        <f>V954*T954</f>
        <v>0</v>
      </c>
      <c r="Y954" s="66"/>
      <c r="Z954" s="94"/>
      <c r="AA954" s="95"/>
      <c r="AB954" s="96"/>
      <c r="AC954" s="97"/>
    </row>
    <row r="955" spans="1:29" ht="15.75" customHeight="1" x14ac:dyDescent="0.2">
      <c r="A955" s="71" t="s">
        <v>48</v>
      </c>
      <c r="B955" s="72" t="s">
        <v>49</v>
      </c>
      <c r="C955" s="73" t="s">
        <v>1224</v>
      </c>
      <c r="D955" s="74" t="s">
        <v>181</v>
      </c>
      <c r="E955" s="75" t="s">
        <v>200</v>
      </c>
      <c r="F955" s="76" t="s">
        <v>58</v>
      </c>
      <c r="G955" s="77" t="s">
        <v>2406</v>
      </c>
      <c r="H955" s="78" t="s">
        <v>566</v>
      </c>
      <c r="I955" s="75" t="s">
        <v>195</v>
      </c>
      <c r="J955" s="128">
        <v>2009</v>
      </c>
      <c r="K955" s="80" t="s">
        <v>57</v>
      </c>
      <c r="L955" s="81">
        <v>4</v>
      </c>
      <c r="M955" s="82" t="s">
        <v>127</v>
      </c>
      <c r="N955" s="83" t="s">
        <v>58</v>
      </c>
      <c r="O955" s="84" t="s">
        <v>58</v>
      </c>
      <c r="P955" s="85" t="s">
        <v>2407</v>
      </c>
      <c r="Q955" s="86" t="s">
        <v>2408</v>
      </c>
      <c r="R955" s="87" t="s">
        <v>61</v>
      </c>
      <c r="S955" s="88">
        <f>T955/1.2</f>
        <v>45.833333333333336</v>
      </c>
      <c r="T955" s="89">
        <v>55</v>
      </c>
      <c r="U955" s="90"/>
      <c r="V955" s="91"/>
      <c r="W955" s="92">
        <f>V955*S955</f>
        <v>0</v>
      </c>
      <c r="X955" s="93">
        <f>V955*T955</f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 t="s">
        <v>48</v>
      </c>
      <c r="B956" s="72" t="s">
        <v>49</v>
      </c>
      <c r="C956" s="73" t="s">
        <v>50</v>
      </c>
      <c r="D956" s="74" t="s">
        <v>137</v>
      </c>
      <c r="E956" s="75" t="s">
        <v>411</v>
      </c>
      <c r="F956" s="76" t="s">
        <v>412</v>
      </c>
      <c r="G956" s="77" t="s">
        <v>413</v>
      </c>
      <c r="H956" s="78" t="s">
        <v>2363</v>
      </c>
      <c r="I956" s="75" t="s">
        <v>1258</v>
      </c>
      <c r="J956" s="128">
        <v>1990</v>
      </c>
      <c r="K956" s="80" t="s">
        <v>57</v>
      </c>
      <c r="L956" s="81">
        <v>3</v>
      </c>
      <c r="M956" s="82" t="s">
        <v>172</v>
      </c>
      <c r="N956" s="83" t="s">
        <v>58</v>
      </c>
      <c r="O956" s="84" t="s">
        <v>1553</v>
      </c>
      <c r="P956" s="85" t="s">
        <v>630</v>
      </c>
      <c r="Q956" s="86" t="s">
        <v>2364</v>
      </c>
      <c r="R956" s="87" t="s">
        <v>61</v>
      </c>
      <c r="S956" s="88">
        <f>T956/1.2</f>
        <v>83.333333333333343</v>
      </c>
      <c r="T956" s="89">
        <v>100</v>
      </c>
      <c r="U956" s="90"/>
      <c r="V956" s="91"/>
      <c r="W956" s="92">
        <f>V956*S956</f>
        <v>0</v>
      </c>
      <c r="X956" s="93">
        <f>V956*T956</f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 t="s">
        <v>48</v>
      </c>
      <c r="B957" s="72" t="s">
        <v>49</v>
      </c>
      <c r="C957" s="73" t="s">
        <v>50</v>
      </c>
      <c r="D957" s="74" t="s">
        <v>137</v>
      </c>
      <c r="E957" s="75" t="s">
        <v>411</v>
      </c>
      <c r="F957" s="76" t="s">
        <v>412</v>
      </c>
      <c r="G957" s="77" t="s">
        <v>413</v>
      </c>
      <c r="H957" s="78" t="s">
        <v>1552</v>
      </c>
      <c r="I957" s="75" t="s">
        <v>1258</v>
      </c>
      <c r="J957" s="128">
        <v>1986</v>
      </c>
      <c r="K957" s="80" t="s">
        <v>57</v>
      </c>
      <c r="L957" s="81">
        <v>1</v>
      </c>
      <c r="M957" s="82" t="s">
        <v>172</v>
      </c>
      <c r="N957" s="83" t="s">
        <v>58</v>
      </c>
      <c r="O957" s="84" t="s">
        <v>1553</v>
      </c>
      <c r="P957" s="85" t="s">
        <v>1554</v>
      </c>
      <c r="Q957" s="86" t="s">
        <v>1555</v>
      </c>
      <c r="R957" s="87" t="s">
        <v>61</v>
      </c>
      <c r="S957" s="88">
        <f>T957/1.2</f>
        <v>87.5</v>
      </c>
      <c r="T957" s="89">
        <v>105</v>
      </c>
      <c r="U957" s="90"/>
      <c r="V957" s="91"/>
      <c r="W957" s="92">
        <f>V957*S957</f>
        <v>0</v>
      </c>
      <c r="X957" s="93">
        <f>V957*T957</f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 t="s">
        <v>48</v>
      </c>
      <c r="B958" s="72" t="s">
        <v>49</v>
      </c>
      <c r="C958" s="73" t="s">
        <v>50</v>
      </c>
      <c r="D958" s="74" t="s">
        <v>137</v>
      </c>
      <c r="E958" s="75" t="s">
        <v>411</v>
      </c>
      <c r="F958" s="76" t="s">
        <v>412</v>
      </c>
      <c r="G958" s="77" t="s">
        <v>413</v>
      </c>
      <c r="H958" s="78" t="s">
        <v>1552</v>
      </c>
      <c r="I958" s="75" t="s">
        <v>1258</v>
      </c>
      <c r="J958" s="128">
        <v>1987</v>
      </c>
      <c r="K958" s="80" t="s">
        <v>57</v>
      </c>
      <c r="L958" s="81">
        <v>3</v>
      </c>
      <c r="M958" s="82" t="s">
        <v>172</v>
      </c>
      <c r="N958" s="83" t="s">
        <v>58</v>
      </c>
      <c r="O958" s="84" t="s">
        <v>1553</v>
      </c>
      <c r="P958" s="85" t="s">
        <v>630</v>
      </c>
      <c r="Q958" s="86" t="s">
        <v>2365</v>
      </c>
      <c r="R958" s="87" t="s">
        <v>61</v>
      </c>
      <c r="S958" s="88">
        <f>T958/1.2</f>
        <v>75</v>
      </c>
      <c r="T958" s="89">
        <v>90</v>
      </c>
      <c r="U958" s="90"/>
      <c r="V958" s="91"/>
      <c r="W958" s="92">
        <f>V958*S958</f>
        <v>0</v>
      </c>
      <c r="X958" s="93">
        <f>V958*T958</f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 t="s">
        <v>48</v>
      </c>
      <c r="B959" s="72" t="s">
        <v>49</v>
      </c>
      <c r="C959" s="73" t="s">
        <v>50</v>
      </c>
      <c r="D959" s="74" t="s">
        <v>137</v>
      </c>
      <c r="E959" s="75" t="s">
        <v>411</v>
      </c>
      <c r="F959" s="76" t="s">
        <v>412</v>
      </c>
      <c r="G959" s="77" t="s">
        <v>413</v>
      </c>
      <c r="H959" s="78" t="s">
        <v>1257</v>
      </c>
      <c r="I959" s="75" t="s">
        <v>1258</v>
      </c>
      <c r="J959" s="128">
        <v>2017</v>
      </c>
      <c r="K959" s="80" t="s">
        <v>57</v>
      </c>
      <c r="L959" s="81">
        <v>1</v>
      </c>
      <c r="M959" s="82" t="s">
        <v>127</v>
      </c>
      <c r="N959" s="83" t="s">
        <v>58</v>
      </c>
      <c r="O959" s="84" t="s">
        <v>58</v>
      </c>
      <c r="P959" s="85" t="s">
        <v>1259</v>
      </c>
      <c r="Q959" s="86" t="s">
        <v>1260</v>
      </c>
      <c r="R959" s="87" t="s">
        <v>87</v>
      </c>
      <c r="S959" s="88">
        <f>T959/1.2</f>
        <v>33.333333333333336</v>
      </c>
      <c r="T959" s="89">
        <v>40</v>
      </c>
      <c r="U959" s="90"/>
      <c r="V959" s="91"/>
      <c r="W959" s="92">
        <f>V959*S959</f>
        <v>0</v>
      </c>
      <c r="X959" s="93">
        <f>V959*T959</f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 t="s">
        <v>48</v>
      </c>
      <c r="B960" s="72" t="s">
        <v>49</v>
      </c>
      <c r="C960" s="73" t="s">
        <v>50</v>
      </c>
      <c r="D960" s="74" t="s">
        <v>137</v>
      </c>
      <c r="E960" s="75" t="s">
        <v>411</v>
      </c>
      <c r="F960" s="76" t="s">
        <v>412</v>
      </c>
      <c r="G960" s="77" t="s">
        <v>413</v>
      </c>
      <c r="H960" s="78" t="s">
        <v>1257</v>
      </c>
      <c r="I960" s="75" t="s">
        <v>1258</v>
      </c>
      <c r="J960" s="128">
        <v>2017</v>
      </c>
      <c r="K960" s="80" t="s">
        <v>57</v>
      </c>
      <c r="L960" s="81">
        <v>1</v>
      </c>
      <c r="M960" s="82" t="s">
        <v>127</v>
      </c>
      <c r="N960" s="83" t="s">
        <v>58</v>
      </c>
      <c r="O960" s="84" t="s">
        <v>58</v>
      </c>
      <c r="P960" s="85" t="s">
        <v>1261</v>
      </c>
      <c r="Q960" s="86" t="s">
        <v>1262</v>
      </c>
      <c r="R960" s="87" t="s">
        <v>61</v>
      </c>
      <c r="S960" s="88">
        <f>T960/1.2</f>
        <v>33.333333333333336</v>
      </c>
      <c r="T960" s="89">
        <v>40</v>
      </c>
      <c r="U960" s="90"/>
      <c r="V960" s="91"/>
      <c r="W960" s="92">
        <f>V960*S960</f>
        <v>0</v>
      </c>
      <c r="X960" s="93">
        <f>V960*T960</f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 t="s">
        <v>48</v>
      </c>
      <c r="B961" s="72" t="s">
        <v>49</v>
      </c>
      <c r="C961" s="73" t="s">
        <v>50</v>
      </c>
      <c r="D961" s="74" t="s">
        <v>137</v>
      </c>
      <c r="E961" s="75" t="s">
        <v>411</v>
      </c>
      <c r="F961" s="76" t="s">
        <v>412</v>
      </c>
      <c r="G961" s="77" t="s">
        <v>413</v>
      </c>
      <c r="H961" s="78" t="s">
        <v>1257</v>
      </c>
      <c r="I961" s="75" t="s">
        <v>1258</v>
      </c>
      <c r="J961" s="128">
        <v>2017</v>
      </c>
      <c r="K961" s="80" t="s">
        <v>57</v>
      </c>
      <c r="L961" s="81">
        <v>6</v>
      </c>
      <c r="M961" s="82" t="s">
        <v>127</v>
      </c>
      <c r="N961" s="83" t="s">
        <v>58</v>
      </c>
      <c r="O961" s="84" t="s">
        <v>58</v>
      </c>
      <c r="P961" s="85" t="s">
        <v>2821</v>
      </c>
      <c r="Q961" s="86" t="s">
        <v>2822</v>
      </c>
      <c r="R961" s="87" t="s">
        <v>61</v>
      </c>
      <c r="S961" s="88">
        <f>T961/1.2</f>
        <v>33.333333333333336</v>
      </c>
      <c r="T961" s="89">
        <v>40</v>
      </c>
      <c r="U961" s="90"/>
      <c r="V961" s="91"/>
      <c r="W961" s="92">
        <f>V961*S961</f>
        <v>0</v>
      </c>
      <c r="X961" s="93">
        <f>V961*T961</f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 t="s">
        <v>48</v>
      </c>
      <c r="B962" s="72" t="s">
        <v>49</v>
      </c>
      <c r="C962" s="73" t="s">
        <v>50</v>
      </c>
      <c r="D962" s="74" t="s">
        <v>137</v>
      </c>
      <c r="E962" s="75" t="s">
        <v>411</v>
      </c>
      <c r="F962" s="76" t="s">
        <v>412</v>
      </c>
      <c r="G962" s="77" t="s">
        <v>413</v>
      </c>
      <c r="H962" s="78" t="s">
        <v>2086</v>
      </c>
      <c r="I962" s="75" t="s">
        <v>1258</v>
      </c>
      <c r="J962" s="128">
        <v>1992</v>
      </c>
      <c r="K962" s="80" t="s">
        <v>57</v>
      </c>
      <c r="L962" s="81">
        <v>2</v>
      </c>
      <c r="M962" s="82" t="s">
        <v>172</v>
      </c>
      <c r="N962" s="83" t="s">
        <v>58</v>
      </c>
      <c r="O962" s="84" t="s">
        <v>1553</v>
      </c>
      <c r="P962" s="85" t="s">
        <v>328</v>
      </c>
      <c r="Q962" s="86" t="s">
        <v>2087</v>
      </c>
      <c r="R962" s="87" t="s">
        <v>61</v>
      </c>
      <c r="S962" s="88">
        <f>T962/1.2</f>
        <v>75</v>
      </c>
      <c r="T962" s="89">
        <v>90</v>
      </c>
      <c r="U962" s="90"/>
      <c r="V962" s="91"/>
      <c r="W962" s="92">
        <f>V962*S962</f>
        <v>0</v>
      </c>
      <c r="X962" s="93">
        <f>V962*T962</f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 t="s">
        <v>48</v>
      </c>
      <c r="B963" s="72" t="s">
        <v>49</v>
      </c>
      <c r="C963" s="73" t="s">
        <v>50</v>
      </c>
      <c r="D963" s="74" t="s">
        <v>137</v>
      </c>
      <c r="E963" s="75" t="s">
        <v>411</v>
      </c>
      <c r="F963" s="76" t="s">
        <v>412</v>
      </c>
      <c r="G963" s="77" t="s">
        <v>413</v>
      </c>
      <c r="H963" s="78" t="s">
        <v>2086</v>
      </c>
      <c r="I963" s="75" t="s">
        <v>1258</v>
      </c>
      <c r="J963" s="128">
        <v>1994</v>
      </c>
      <c r="K963" s="80" t="s">
        <v>57</v>
      </c>
      <c r="L963" s="81">
        <v>2</v>
      </c>
      <c r="M963" s="82" t="s">
        <v>489</v>
      </c>
      <c r="N963" s="83" t="s">
        <v>58</v>
      </c>
      <c r="O963" s="84" t="s">
        <v>1553</v>
      </c>
      <c r="P963" s="85" t="s">
        <v>2088</v>
      </c>
      <c r="Q963" s="86" t="s">
        <v>2089</v>
      </c>
      <c r="R963" s="87" t="s">
        <v>61</v>
      </c>
      <c r="S963" s="88">
        <f>T963/1.2</f>
        <v>66.666666666666671</v>
      </c>
      <c r="T963" s="89">
        <v>80</v>
      </c>
      <c r="U963" s="90"/>
      <c r="V963" s="91"/>
      <c r="W963" s="92">
        <f>V963*S963</f>
        <v>0</v>
      </c>
      <c r="X963" s="93">
        <f>V963*T963</f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 t="s">
        <v>48</v>
      </c>
      <c r="B964" s="72" t="s">
        <v>49</v>
      </c>
      <c r="C964" s="73" t="s">
        <v>50</v>
      </c>
      <c r="D964" s="74" t="s">
        <v>137</v>
      </c>
      <c r="E964" s="75" t="s">
        <v>411</v>
      </c>
      <c r="F964" s="76" t="s">
        <v>412</v>
      </c>
      <c r="G964" s="77" t="s">
        <v>413</v>
      </c>
      <c r="H964" s="78" t="s">
        <v>2086</v>
      </c>
      <c r="I964" s="75" t="s">
        <v>1258</v>
      </c>
      <c r="J964" s="128">
        <v>1994</v>
      </c>
      <c r="K964" s="80" t="s">
        <v>57</v>
      </c>
      <c r="L964" s="81">
        <v>3</v>
      </c>
      <c r="M964" s="82" t="s">
        <v>172</v>
      </c>
      <c r="N964" s="83" t="s">
        <v>58</v>
      </c>
      <c r="O964" s="84" t="s">
        <v>1553</v>
      </c>
      <c r="P964" s="85" t="s">
        <v>328</v>
      </c>
      <c r="Q964" s="86" t="s">
        <v>2366</v>
      </c>
      <c r="R964" s="87" t="s">
        <v>61</v>
      </c>
      <c r="S964" s="88">
        <f>T964/1.2</f>
        <v>66.666666666666671</v>
      </c>
      <c r="T964" s="89">
        <v>80</v>
      </c>
      <c r="U964" s="90"/>
      <c r="V964" s="91"/>
      <c r="W964" s="92">
        <f>V964*S964</f>
        <v>0</v>
      </c>
      <c r="X964" s="93">
        <f>V964*T964</f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 t="s">
        <v>48</v>
      </c>
      <c r="B965" s="72" t="s">
        <v>49</v>
      </c>
      <c r="C965" s="73" t="s">
        <v>50</v>
      </c>
      <c r="D965" s="74" t="s">
        <v>137</v>
      </c>
      <c r="E965" s="75" t="s">
        <v>411</v>
      </c>
      <c r="F965" s="76" t="s">
        <v>412</v>
      </c>
      <c r="G965" s="77" t="s">
        <v>413</v>
      </c>
      <c r="H965" s="78" t="s">
        <v>414</v>
      </c>
      <c r="I965" s="75" t="s">
        <v>415</v>
      </c>
      <c r="J965" s="128">
        <v>2000</v>
      </c>
      <c r="K965" s="80" t="s">
        <v>57</v>
      </c>
      <c r="L965" s="81">
        <v>1</v>
      </c>
      <c r="M965" s="82" t="s">
        <v>149</v>
      </c>
      <c r="N965" s="83" t="s">
        <v>416</v>
      </c>
      <c r="O965" s="84" t="s">
        <v>58</v>
      </c>
      <c r="P965" s="85" t="s">
        <v>417</v>
      </c>
      <c r="Q965" s="86" t="s">
        <v>418</v>
      </c>
      <c r="R965" s="87" t="s">
        <v>61</v>
      </c>
      <c r="S965" s="88">
        <f>T965/1.2</f>
        <v>91.666666666666671</v>
      </c>
      <c r="T965" s="89">
        <v>110</v>
      </c>
      <c r="U965" s="90"/>
      <c r="V965" s="91"/>
      <c r="W965" s="92">
        <f>V965*S965</f>
        <v>0</v>
      </c>
      <c r="X965" s="93">
        <f>V965*T965</f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 t="s">
        <v>48</v>
      </c>
      <c r="B966" s="72" t="s">
        <v>49</v>
      </c>
      <c r="C966" s="73" t="s">
        <v>50</v>
      </c>
      <c r="D966" s="74" t="s">
        <v>137</v>
      </c>
      <c r="E966" s="75" t="s">
        <v>411</v>
      </c>
      <c r="F966" s="76" t="s">
        <v>412</v>
      </c>
      <c r="G966" s="77" t="s">
        <v>413</v>
      </c>
      <c r="H966" s="78" t="s">
        <v>414</v>
      </c>
      <c r="I966" s="75" t="s">
        <v>415</v>
      </c>
      <c r="J966" s="128">
        <v>2003</v>
      </c>
      <c r="K966" s="80" t="s">
        <v>57</v>
      </c>
      <c r="L966" s="81">
        <v>1</v>
      </c>
      <c r="M966" s="82" t="s">
        <v>172</v>
      </c>
      <c r="N966" s="83" t="s">
        <v>58</v>
      </c>
      <c r="O966" s="84" t="s">
        <v>58</v>
      </c>
      <c r="P966" s="85" t="s">
        <v>1173</v>
      </c>
      <c r="Q966" s="86" t="s">
        <v>1174</v>
      </c>
      <c r="R966" s="87" t="s">
        <v>61</v>
      </c>
      <c r="S966" s="88">
        <f>T966/1.2</f>
        <v>66.666666666666671</v>
      </c>
      <c r="T966" s="89">
        <v>80</v>
      </c>
      <c r="U966" s="90"/>
      <c r="V966" s="91"/>
      <c r="W966" s="92">
        <f>V966*S966</f>
        <v>0</v>
      </c>
      <c r="X966" s="93">
        <f>V966*T966</f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 t="s">
        <v>48</v>
      </c>
      <c r="B967" s="72" t="s">
        <v>49</v>
      </c>
      <c r="C967" s="73" t="s">
        <v>50</v>
      </c>
      <c r="D967" s="74" t="s">
        <v>137</v>
      </c>
      <c r="E967" s="75" t="s">
        <v>411</v>
      </c>
      <c r="F967" s="76" t="s">
        <v>412</v>
      </c>
      <c r="G967" s="77" t="s">
        <v>413</v>
      </c>
      <c r="H967" s="78" t="s">
        <v>414</v>
      </c>
      <c r="I967" s="75" t="s">
        <v>58</v>
      </c>
      <c r="J967" s="128">
        <v>2012</v>
      </c>
      <c r="K967" s="80" t="s">
        <v>57</v>
      </c>
      <c r="L967" s="81">
        <v>5</v>
      </c>
      <c r="M967" s="82" t="s">
        <v>127</v>
      </c>
      <c r="N967" s="83" t="s">
        <v>58</v>
      </c>
      <c r="O967" s="84" t="s">
        <v>58</v>
      </c>
      <c r="P967" s="85" t="s">
        <v>1889</v>
      </c>
      <c r="Q967" s="86" t="s">
        <v>2650</v>
      </c>
      <c r="R967" s="87" t="s">
        <v>87</v>
      </c>
      <c r="S967" s="88">
        <f>T967/1.2</f>
        <v>54.166666666666671</v>
      </c>
      <c r="T967" s="89">
        <v>65</v>
      </c>
      <c r="U967" s="90"/>
      <c r="V967" s="91"/>
      <c r="W967" s="92">
        <f>V967*S967</f>
        <v>0</v>
      </c>
      <c r="X967" s="93">
        <f>V967*T967</f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 t="s">
        <v>48</v>
      </c>
      <c r="B968" s="72" t="s">
        <v>49</v>
      </c>
      <c r="C968" s="73" t="s">
        <v>50</v>
      </c>
      <c r="D968" s="74" t="s">
        <v>137</v>
      </c>
      <c r="E968" s="75" t="s">
        <v>411</v>
      </c>
      <c r="F968" s="76" t="s">
        <v>412</v>
      </c>
      <c r="G968" s="77" t="s">
        <v>413</v>
      </c>
      <c r="H968" s="78" t="s">
        <v>414</v>
      </c>
      <c r="I968" s="75" t="s">
        <v>58</v>
      </c>
      <c r="J968" s="128">
        <v>2013</v>
      </c>
      <c r="K968" s="80" t="s">
        <v>57</v>
      </c>
      <c r="L968" s="81">
        <v>2</v>
      </c>
      <c r="M968" s="82" t="s">
        <v>127</v>
      </c>
      <c r="N968" s="83" t="s">
        <v>58</v>
      </c>
      <c r="O968" s="84" t="s">
        <v>58</v>
      </c>
      <c r="P968" s="85" t="s">
        <v>941</v>
      </c>
      <c r="Q968" s="86" t="s">
        <v>2025</v>
      </c>
      <c r="R968" s="87" t="s">
        <v>87</v>
      </c>
      <c r="S968" s="88">
        <f>T968/1.2</f>
        <v>45.833333333333336</v>
      </c>
      <c r="T968" s="89">
        <v>55</v>
      </c>
      <c r="U968" s="90"/>
      <c r="V968" s="91"/>
      <c r="W968" s="92">
        <f>V968*S968</f>
        <v>0</v>
      </c>
      <c r="X968" s="93">
        <f>V968*T968</f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 t="s">
        <v>48</v>
      </c>
      <c r="B969" s="72" t="s">
        <v>49</v>
      </c>
      <c r="C969" s="73" t="s">
        <v>50</v>
      </c>
      <c r="D969" s="74" t="s">
        <v>137</v>
      </c>
      <c r="E969" s="75" t="s">
        <v>411</v>
      </c>
      <c r="F969" s="76" t="s">
        <v>412</v>
      </c>
      <c r="G969" s="77" t="s">
        <v>413</v>
      </c>
      <c r="H969" s="78" t="s">
        <v>414</v>
      </c>
      <c r="I969" s="75" t="s">
        <v>415</v>
      </c>
      <c r="J969" s="128">
        <v>2014</v>
      </c>
      <c r="K969" s="80" t="s">
        <v>57</v>
      </c>
      <c r="L969" s="81">
        <v>2</v>
      </c>
      <c r="M969" s="82" t="s">
        <v>127</v>
      </c>
      <c r="N969" s="83" t="s">
        <v>58</v>
      </c>
      <c r="O969" s="84" t="s">
        <v>58</v>
      </c>
      <c r="P969" s="85" t="s">
        <v>142</v>
      </c>
      <c r="Q969" s="86" t="s">
        <v>2067</v>
      </c>
      <c r="R969" s="87" t="s">
        <v>61</v>
      </c>
      <c r="S969" s="88">
        <f>T969/1.2</f>
        <v>54.166666666666671</v>
      </c>
      <c r="T969" s="89">
        <v>65</v>
      </c>
      <c r="U969" s="90"/>
      <c r="V969" s="91"/>
      <c r="W969" s="92">
        <f>V969*S969</f>
        <v>0</v>
      </c>
      <c r="X969" s="93">
        <f>V969*T969</f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 t="s">
        <v>48</v>
      </c>
      <c r="B970" s="72" t="s">
        <v>49</v>
      </c>
      <c r="C970" s="73" t="s">
        <v>50</v>
      </c>
      <c r="D970" s="74" t="s">
        <v>137</v>
      </c>
      <c r="E970" s="75" t="s">
        <v>411</v>
      </c>
      <c r="F970" s="76" t="s">
        <v>412</v>
      </c>
      <c r="G970" s="77" t="s">
        <v>413</v>
      </c>
      <c r="H970" s="78" t="s">
        <v>414</v>
      </c>
      <c r="I970" s="75" t="s">
        <v>58</v>
      </c>
      <c r="J970" s="128">
        <v>2014</v>
      </c>
      <c r="K970" s="80" t="s">
        <v>57</v>
      </c>
      <c r="L970" s="81">
        <v>5</v>
      </c>
      <c r="M970" s="82" t="s">
        <v>127</v>
      </c>
      <c r="N970" s="83" t="s">
        <v>58</v>
      </c>
      <c r="O970" s="84" t="s">
        <v>58</v>
      </c>
      <c r="P970" s="85" t="s">
        <v>941</v>
      </c>
      <c r="Q970" s="86" t="s">
        <v>2651</v>
      </c>
      <c r="R970" s="87" t="s">
        <v>87</v>
      </c>
      <c r="S970" s="88">
        <f>T970/1.2</f>
        <v>45.833333333333336</v>
      </c>
      <c r="T970" s="89">
        <v>55</v>
      </c>
      <c r="U970" s="90"/>
      <c r="V970" s="91"/>
      <c r="W970" s="92">
        <f>V970*S970</f>
        <v>0</v>
      </c>
      <c r="X970" s="93">
        <f>V970*T970</f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 t="s">
        <v>48</v>
      </c>
      <c r="B971" s="72" t="s">
        <v>49</v>
      </c>
      <c r="C971" s="73" t="s">
        <v>50</v>
      </c>
      <c r="D971" s="74" t="s">
        <v>137</v>
      </c>
      <c r="E971" s="75" t="s">
        <v>411</v>
      </c>
      <c r="F971" s="76" t="s">
        <v>412</v>
      </c>
      <c r="G971" s="77" t="s">
        <v>413</v>
      </c>
      <c r="H971" s="78" t="s">
        <v>414</v>
      </c>
      <c r="I971" s="75" t="s">
        <v>58</v>
      </c>
      <c r="J971" s="128">
        <v>2015</v>
      </c>
      <c r="K971" s="80" t="s">
        <v>57</v>
      </c>
      <c r="L971" s="81">
        <v>2</v>
      </c>
      <c r="M971" s="82" t="s">
        <v>127</v>
      </c>
      <c r="N971" s="83" t="s">
        <v>58</v>
      </c>
      <c r="O971" s="84" t="s">
        <v>58</v>
      </c>
      <c r="P971" s="85" t="s">
        <v>1226</v>
      </c>
      <c r="Q971" s="86" t="s">
        <v>2024</v>
      </c>
      <c r="R971" s="87" t="s">
        <v>87</v>
      </c>
      <c r="S971" s="88">
        <f>T971/1.2</f>
        <v>41.666666666666671</v>
      </c>
      <c r="T971" s="89">
        <v>50</v>
      </c>
      <c r="U971" s="90"/>
      <c r="V971" s="91"/>
      <c r="W971" s="92">
        <f>V971*S971</f>
        <v>0</v>
      </c>
      <c r="X971" s="93">
        <f>V971*T971</f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 t="s">
        <v>48</v>
      </c>
      <c r="B972" s="72" t="s">
        <v>49</v>
      </c>
      <c r="C972" s="73" t="s">
        <v>50</v>
      </c>
      <c r="D972" s="74" t="s">
        <v>137</v>
      </c>
      <c r="E972" s="75" t="s">
        <v>411</v>
      </c>
      <c r="F972" s="76" t="s">
        <v>412</v>
      </c>
      <c r="G972" s="77" t="s">
        <v>413</v>
      </c>
      <c r="H972" s="78" t="s">
        <v>597</v>
      </c>
      <c r="I972" s="75" t="s">
        <v>58</v>
      </c>
      <c r="J972" s="128">
        <v>2011</v>
      </c>
      <c r="K972" s="80" t="s">
        <v>57</v>
      </c>
      <c r="L972" s="81">
        <v>8</v>
      </c>
      <c r="M972" s="82" t="s">
        <v>127</v>
      </c>
      <c r="N972" s="83" t="s">
        <v>58</v>
      </c>
      <c r="O972" s="84" t="s">
        <v>58</v>
      </c>
      <c r="P972" s="85" t="s">
        <v>2495</v>
      </c>
      <c r="Q972" s="86" t="s">
        <v>3007</v>
      </c>
      <c r="R972" s="87" t="s">
        <v>87</v>
      </c>
      <c r="S972" s="88">
        <f>T972/1.2</f>
        <v>37.5</v>
      </c>
      <c r="T972" s="89">
        <v>45</v>
      </c>
      <c r="U972" s="90"/>
      <c r="V972" s="91"/>
      <c r="W972" s="92">
        <f>V972*S972</f>
        <v>0</v>
      </c>
      <c r="X972" s="93">
        <f>V972*T972</f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 t="s">
        <v>48</v>
      </c>
      <c r="B973" s="72" t="s">
        <v>49</v>
      </c>
      <c r="C973" s="73" t="s">
        <v>50</v>
      </c>
      <c r="D973" s="74" t="s">
        <v>137</v>
      </c>
      <c r="E973" s="75" t="s">
        <v>411</v>
      </c>
      <c r="F973" s="76" t="s">
        <v>412</v>
      </c>
      <c r="G973" s="77" t="s">
        <v>413</v>
      </c>
      <c r="H973" s="78" t="s">
        <v>597</v>
      </c>
      <c r="I973" s="75" t="s">
        <v>58</v>
      </c>
      <c r="J973" s="128">
        <v>2012</v>
      </c>
      <c r="K973" s="80" t="s">
        <v>57</v>
      </c>
      <c r="L973" s="81">
        <v>7</v>
      </c>
      <c r="M973" s="82" t="s">
        <v>127</v>
      </c>
      <c r="N973" s="83" t="s">
        <v>58</v>
      </c>
      <c r="O973" s="84" t="s">
        <v>58</v>
      </c>
      <c r="P973" s="85" t="s">
        <v>2936</v>
      </c>
      <c r="Q973" s="86" t="s">
        <v>2937</v>
      </c>
      <c r="R973" s="87" t="s">
        <v>87</v>
      </c>
      <c r="S973" s="88">
        <f>T973/1.2</f>
        <v>37.5</v>
      </c>
      <c r="T973" s="89">
        <v>45</v>
      </c>
      <c r="U973" s="90"/>
      <c r="V973" s="91"/>
      <c r="W973" s="92">
        <f>V973*S973</f>
        <v>0</v>
      </c>
      <c r="X973" s="93">
        <f>V973*T973</f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 t="s">
        <v>48</v>
      </c>
      <c r="B974" s="72" t="s">
        <v>49</v>
      </c>
      <c r="C974" s="73" t="s">
        <v>50</v>
      </c>
      <c r="D974" s="74" t="s">
        <v>137</v>
      </c>
      <c r="E974" s="75" t="s">
        <v>411</v>
      </c>
      <c r="F974" s="76" t="s">
        <v>412</v>
      </c>
      <c r="G974" s="77" t="s">
        <v>413</v>
      </c>
      <c r="H974" s="78" t="s">
        <v>597</v>
      </c>
      <c r="I974" s="75" t="s">
        <v>415</v>
      </c>
      <c r="J974" s="128">
        <v>2017</v>
      </c>
      <c r="K974" s="80" t="s">
        <v>335</v>
      </c>
      <c r="L974" s="81">
        <v>1</v>
      </c>
      <c r="M974" s="82" t="s">
        <v>58</v>
      </c>
      <c r="N974" s="83" t="s">
        <v>58</v>
      </c>
      <c r="O974" s="84" t="s">
        <v>58</v>
      </c>
      <c r="P974" s="85" t="s">
        <v>349</v>
      </c>
      <c r="Q974" s="86" t="s">
        <v>598</v>
      </c>
      <c r="R974" s="87" t="s">
        <v>87</v>
      </c>
      <c r="S974" s="88">
        <f>T974/1.2</f>
        <v>166.66666666666669</v>
      </c>
      <c r="T974" s="89">
        <v>200</v>
      </c>
      <c r="U974" s="90"/>
      <c r="V974" s="91"/>
      <c r="W974" s="92">
        <f>V974*S974</f>
        <v>0</v>
      </c>
      <c r="X974" s="93">
        <f>V974*T974</f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 t="s">
        <v>48</v>
      </c>
      <c r="B975" s="72" t="s">
        <v>49</v>
      </c>
      <c r="C975" s="73" t="s">
        <v>50</v>
      </c>
      <c r="D975" s="74" t="s">
        <v>137</v>
      </c>
      <c r="E975" s="75" t="s">
        <v>411</v>
      </c>
      <c r="F975" s="76" t="s">
        <v>412</v>
      </c>
      <c r="G975" s="77" t="s">
        <v>413</v>
      </c>
      <c r="H975" s="78" t="s">
        <v>1175</v>
      </c>
      <c r="I975" s="75" t="s">
        <v>415</v>
      </c>
      <c r="J975" s="128">
        <v>1996</v>
      </c>
      <c r="K975" s="80" t="s">
        <v>57</v>
      </c>
      <c r="L975" s="81">
        <v>1</v>
      </c>
      <c r="M975" s="82" t="s">
        <v>172</v>
      </c>
      <c r="N975" s="83" t="s">
        <v>58</v>
      </c>
      <c r="O975" s="84" t="s">
        <v>58</v>
      </c>
      <c r="P975" s="85" t="s">
        <v>1176</v>
      </c>
      <c r="Q975" s="86" t="s">
        <v>1177</v>
      </c>
      <c r="R975" s="87" t="s">
        <v>61</v>
      </c>
      <c r="S975" s="88">
        <f>T975/1.2</f>
        <v>100</v>
      </c>
      <c r="T975" s="89">
        <v>120</v>
      </c>
      <c r="U975" s="90"/>
      <c r="V975" s="91"/>
      <c r="W975" s="92">
        <f>V975*S975</f>
        <v>0</v>
      </c>
      <c r="X975" s="93">
        <f>V975*T975</f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 t="s">
        <v>48</v>
      </c>
      <c r="B976" s="72" t="s">
        <v>49</v>
      </c>
      <c r="C976" s="73" t="s">
        <v>50</v>
      </c>
      <c r="D976" s="74" t="s">
        <v>137</v>
      </c>
      <c r="E976" s="75" t="s">
        <v>411</v>
      </c>
      <c r="F976" s="76" t="s">
        <v>412</v>
      </c>
      <c r="G976" s="77" t="s">
        <v>413</v>
      </c>
      <c r="H976" s="78" t="s">
        <v>1175</v>
      </c>
      <c r="I976" s="75" t="s">
        <v>415</v>
      </c>
      <c r="J976" s="128">
        <v>2000</v>
      </c>
      <c r="K976" s="80" t="s">
        <v>57</v>
      </c>
      <c r="L976" s="81">
        <v>1</v>
      </c>
      <c r="M976" s="82" t="s">
        <v>489</v>
      </c>
      <c r="N976" s="83" t="s">
        <v>58</v>
      </c>
      <c r="O976" s="84" t="s">
        <v>58</v>
      </c>
      <c r="P976" s="85" t="s">
        <v>1178</v>
      </c>
      <c r="Q976" s="86" t="s">
        <v>1179</v>
      </c>
      <c r="R976" s="87" t="s">
        <v>61</v>
      </c>
      <c r="S976" s="88">
        <f>T976/1.2</f>
        <v>62.5</v>
      </c>
      <c r="T976" s="89">
        <v>75</v>
      </c>
      <c r="U976" s="90"/>
      <c r="V976" s="91"/>
      <c r="W976" s="92">
        <f>V976*S976</f>
        <v>0</v>
      </c>
      <c r="X976" s="93">
        <f>V976*T976</f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 t="s">
        <v>48</v>
      </c>
      <c r="B977" s="72" t="s">
        <v>49</v>
      </c>
      <c r="C977" s="73" t="s">
        <v>50</v>
      </c>
      <c r="D977" s="74" t="s">
        <v>137</v>
      </c>
      <c r="E977" s="75" t="s">
        <v>411</v>
      </c>
      <c r="F977" s="76" t="s">
        <v>412</v>
      </c>
      <c r="G977" s="77" t="s">
        <v>413</v>
      </c>
      <c r="H977" s="78" t="s">
        <v>1175</v>
      </c>
      <c r="I977" s="75" t="s">
        <v>58</v>
      </c>
      <c r="J977" s="128">
        <v>2015</v>
      </c>
      <c r="K977" s="80" t="s">
        <v>57</v>
      </c>
      <c r="L977" s="81">
        <v>5</v>
      </c>
      <c r="M977" s="82" t="s">
        <v>127</v>
      </c>
      <c r="N977" s="83" t="s">
        <v>58</v>
      </c>
      <c r="O977" s="84" t="s">
        <v>58</v>
      </c>
      <c r="P977" s="85" t="s">
        <v>1226</v>
      </c>
      <c r="Q977" s="86" t="s">
        <v>2652</v>
      </c>
      <c r="R977" s="87" t="s">
        <v>87</v>
      </c>
      <c r="S977" s="88">
        <f>T977/1.2</f>
        <v>58.333333333333336</v>
      </c>
      <c r="T977" s="89">
        <v>70</v>
      </c>
      <c r="U977" s="90"/>
      <c r="V977" s="91"/>
      <c r="W977" s="92">
        <f>V977*S977</f>
        <v>0</v>
      </c>
      <c r="X977" s="93">
        <f>V977*T977</f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 t="s">
        <v>48</v>
      </c>
      <c r="B978" s="72" t="s">
        <v>49</v>
      </c>
      <c r="C978" s="73" t="s">
        <v>50</v>
      </c>
      <c r="D978" s="74" t="s">
        <v>137</v>
      </c>
      <c r="E978" s="75" t="s">
        <v>411</v>
      </c>
      <c r="F978" s="76" t="s">
        <v>412</v>
      </c>
      <c r="G978" s="77" t="s">
        <v>413</v>
      </c>
      <c r="H978" s="78" t="s">
        <v>595</v>
      </c>
      <c r="I978" s="75" t="s">
        <v>2139</v>
      </c>
      <c r="J978" s="128">
        <v>2016</v>
      </c>
      <c r="K978" s="80" t="s">
        <v>57</v>
      </c>
      <c r="L978" s="81">
        <v>3</v>
      </c>
      <c r="M978" s="82" t="s">
        <v>127</v>
      </c>
      <c r="N978" s="83" t="s">
        <v>58</v>
      </c>
      <c r="O978" s="84" t="s">
        <v>58</v>
      </c>
      <c r="P978" s="85" t="s">
        <v>783</v>
      </c>
      <c r="Q978" s="86" t="s">
        <v>2140</v>
      </c>
      <c r="R978" s="87" t="s">
        <v>87</v>
      </c>
      <c r="S978" s="88">
        <f>T978/1.2</f>
        <v>33.333333333333336</v>
      </c>
      <c r="T978" s="89">
        <v>40</v>
      </c>
      <c r="U978" s="90"/>
      <c r="V978" s="91"/>
      <c r="W978" s="92">
        <f>V978*S978</f>
        <v>0</v>
      </c>
      <c r="X978" s="93">
        <f>V978*T978</f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 t="s">
        <v>48</v>
      </c>
      <c r="B979" s="72" t="s">
        <v>49</v>
      </c>
      <c r="C979" s="73" t="s">
        <v>50</v>
      </c>
      <c r="D979" s="74" t="s">
        <v>137</v>
      </c>
      <c r="E979" s="75" t="s">
        <v>411</v>
      </c>
      <c r="F979" s="76" t="s">
        <v>412</v>
      </c>
      <c r="G979" s="77" t="s">
        <v>413</v>
      </c>
      <c r="H979" s="78" t="s">
        <v>595</v>
      </c>
      <c r="I979" s="75" t="s">
        <v>415</v>
      </c>
      <c r="J979" s="128">
        <v>2017</v>
      </c>
      <c r="K979" s="80" t="s">
        <v>335</v>
      </c>
      <c r="L979" s="81">
        <v>1</v>
      </c>
      <c r="M979" s="82" t="s">
        <v>58</v>
      </c>
      <c r="N979" s="83" t="s">
        <v>58</v>
      </c>
      <c r="O979" s="84" t="s">
        <v>58</v>
      </c>
      <c r="P979" s="85" t="s">
        <v>349</v>
      </c>
      <c r="Q979" s="86" t="s">
        <v>596</v>
      </c>
      <c r="R979" s="87" t="s">
        <v>87</v>
      </c>
      <c r="S979" s="88">
        <f>T979/1.2</f>
        <v>166.66666666666669</v>
      </c>
      <c r="T979" s="89">
        <v>200</v>
      </c>
      <c r="U979" s="90"/>
      <c r="V979" s="91"/>
      <c r="W979" s="92">
        <f>V979*S979</f>
        <v>0</v>
      </c>
      <c r="X979" s="93">
        <f>V979*T979</f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 t="s">
        <v>48</v>
      </c>
      <c r="B980" s="72" t="s">
        <v>49</v>
      </c>
      <c r="C980" s="73" t="s">
        <v>50</v>
      </c>
      <c r="D980" s="74" t="s">
        <v>137</v>
      </c>
      <c r="E980" s="75" t="s">
        <v>411</v>
      </c>
      <c r="F980" s="76" t="s">
        <v>412</v>
      </c>
      <c r="G980" s="77" t="s">
        <v>413</v>
      </c>
      <c r="H980" s="78" t="s">
        <v>2090</v>
      </c>
      <c r="I980" s="75" t="s">
        <v>415</v>
      </c>
      <c r="J980" s="128">
        <v>1992</v>
      </c>
      <c r="K980" s="80" t="s">
        <v>57</v>
      </c>
      <c r="L980" s="81">
        <v>2</v>
      </c>
      <c r="M980" s="82" t="s">
        <v>264</v>
      </c>
      <c r="N980" s="83" t="s">
        <v>58</v>
      </c>
      <c r="O980" s="84" t="s">
        <v>1232</v>
      </c>
      <c r="P980" s="85" t="s">
        <v>2091</v>
      </c>
      <c r="Q980" s="86" t="s">
        <v>2092</v>
      </c>
      <c r="R980" s="87" t="s">
        <v>61</v>
      </c>
      <c r="S980" s="88">
        <f>T980/1.2</f>
        <v>45.833333333333336</v>
      </c>
      <c r="T980" s="89">
        <v>55</v>
      </c>
      <c r="U980" s="90"/>
      <c r="V980" s="91"/>
      <c r="W980" s="92">
        <f>V980*S980</f>
        <v>0</v>
      </c>
      <c r="X980" s="93">
        <f>V980*T980</f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 t="s">
        <v>48</v>
      </c>
      <c r="B981" s="72" t="s">
        <v>49</v>
      </c>
      <c r="C981" s="73" t="s">
        <v>50</v>
      </c>
      <c r="D981" s="74" t="s">
        <v>137</v>
      </c>
      <c r="E981" s="75" t="s">
        <v>411</v>
      </c>
      <c r="F981" s="76" t="s">
        <v>412</v>
      </c>
      <c r="G981" s="77" t="s">
        <v>413</v>
      </c>
      <c r="H981" s="78" t="s">
        <v>1180</v>
      </c>
      <c r="I981" s="75" t="s">
        <v>415</v>
      </c>
      <c r="J981" s="128">
        <v>1993</v>
      </c>
      <c r="K981" s="80" t="s">
        <v>57</v>
      </c>
      <c r="L981" s="81">
        <v>1</v>
      </c>
      <c r="M981" s="82" t="s">
        <v>457</v>
      </c>
      <c r="N981" s="83" t="s">
        <v>58</v>
      </c>
      <c r="O981" s="84" t="s">
        <v>58</v>
      </c>
      <c r="P981" s="85" t="s">
        <v>1173</v>
      </c>
      <c r="Q981" s="86" t="s">
        <v>1181</v>
      </c>
      <c r="R981" s="87" t="s">
        <v>61</v>
      </c>
      <c r="S981" s="88">
        <f>T981/1.2</f>
        <v>37.5</v>
      </c>
      <c r="T981" s="89">
        <v>45</v>
      </c>
      <c r="U981" s="90"/>
      <c r="V981" s="91"/>
      <c r="W981" s="92">
        <f>V981*S981</f>
        <v>0</v>
      </c>
      <c r="X981" s="93">
        <f>V981*T981</f>
        <v>0</v>
      </c>
      <c r="Y981" s="66"/>
      <c r="Z981" s="94"/>
      <c r="AA981" s="95"/>
      <c r="AB981" s="96"/>
      <c r="AC981" s="97"/>
    </row>
    <row r="982" spans="1:29" ht="15.75" customHeight="1" x14ac:dyDescent="0.2">
      <c r="A982" s="71" t="s">
        <v>48</v>
      </c>
      <c r="B982" s="72" t="s">
        <v>49</v>
      </c>
      <c r="C982" s="73" t="s">
        <v>50</v>
      </c>
      <c r="D982" s="74" t="s">
        <v>181</v>
      </c>
      <c r="E982" s="75" t="s">
        <v>200</v>
      </c>
      <c r="F982" s="76" t="s">
        <v>58</v>
      </c>
      <c r="G982" s="77" t="s">
        <v>565</v>
      </c>
      <c r="H982" s="78" t="s">
        <v>566</v>
      </c>
      <c r="I982" s="75" t="s">
        <v>195</v>
      </c>
      <c r="J982" s="128">
        <v>2012</v>
      </c>
      <c r="K982" s="80" t="s">
        <v>57</v>
      </c>
      <c r="L982" s="81">
        <v>2</v>
      </c>
      <c r="M982" s="82" t="s">
        <v>127</v>
      </c>
      <c r="N982" s="83" t="s">
        <v>58</v>
      </c>
      <c r="O982" s="84" t="s">
        <v>58</v>
      </c>
      <c r="P982" s="85" t="s">
        <v>537</v>
      </c>
      <c r="Q982" s="86" t="s">
        <v>1709</v>
      </c>
      <c r="R982" s="87" t="s">
        <v>61</v>
      </c>
      <c r="S982" s="88">
        <f>T982/1.2</f>
        <v>54.166666666666671</v>
      </c>
      <c r="T982" s="89">
        <v>65</v>
      </c>
      <c r="U982" s="90"/>
      <c r="V982" s="91"/>
      <c r="W982" s="92">
        <f>V982*S982</f>
        <v>0</v>
      </c>
      <c r="X982" s="93">
        <f>V982*T982</f>
        <v>0</v>
      </c>
      <c r="Y982" s="66"/>
      <c r="Z982" s="94"/>
      <c r="AA982" s="95"/>
      <c r="AB982" s="96"/>
      <c r="AC982" s="97"/>
    </row>
    <row r="983" spans="1:29" ht="15.75" customHeight="1" x14ac:dyDescent="0.2">
      <c r="A983" s="71" t="s">
        <v>48</v>
      </c>
      <c r="B983" s="72" t="s">
        <v>49</v>
      </c>
      <c r="C983" s="73" t="s">
        <v>50</v>
      </c>
      <c r="D983" s="74" t="s">
        <v>181</v>
      </c>
      <c r="E983" s="75" t="s">
        <v>200</v>
      </c>
      <c r="F983" s="76" t="s">
        <v>58</v>
      </c>
      <c r="G983" s="77" t="s">
        <v>565</v>
      </c>
      <c r="H983" s="78" t="s">
        <v>566</v>
      </c>
      <c r="I983" s="75" t="s">
        <v>195</v>
      </c>
      <c r="J983" s="128">
        <v>2012</v>
      </c>
      <c r="K983" s="80" t="s">
        <v>57</v>
      </c>
      <c r="L983" s="81">
        <v>3</v>
      </c>
      <c r="M983" s="82" t="s">
        <v>127</v>
      </c>
      <c r="N983" s="83" t="s">
        <v>58</v>
      </c>
      <c r="O983" s="84" t="s">
        <v>58</v>
      </c>
      <c r="P983" s="85" t="s">
        <v>567</v>
      </c>
      <c r="Q983" s="86" t="s">
        <v>2178</v>
      </c>
      <c r="R983" s="87" t="s">
        <v>61</v>
      </c>
      <c r="S983" s="88">
        <f>T983/1.2</f>
        <v>54.166666666666671</v>
      </c>
      <c r="T983" s="89">
        <v>65</v>
      </c>
      <c r="U983" s="90"/>
      <c r="V983" s="91"/>
      <c r="W983" s="92">
        <f>V983*S983</f>
        <v>0</v>
      </c>
      <c r="X983" s="93">
        <f>V983*T983</f>
        <v>0</v>
      </c>
      <c r="Y983" s="66"/>
      <c r="Z983" s="94"/>
      <c r="AA983" s="95"/>
      <c r="AB983" s="96"/>
      <c r="AC983" s="97"/>
    </row>
    <row r="984" spans="1:29" ht="15.75" customHeight="1" x14ac:dyDescent="0.2">
      <c r="A984" s="71" t="s">
        <v>48</v>
      </c>
      <c r="B984" s="72" t="s">
        <v>49</v>
      </c>
      <c r="C984" s="73" t="s">
        <v>50</v>
      </c>
      <c r="D984" s="74" t="s">
        <v>181</v>
      </c>
      <c r="E984" s="75" t="s">
        <v>200</v>
      </c>
      <c r="F984" s="76" t="s">
        <v>58</v>
      </c>
      <c r="G984" s="77" t="s">
        <v>565</v>
      </c>
      <c r="H984" s="78" t="s">
        <v>566</v>
      </c>
      <c r="I984" s="75" t="s">
        <v>195</v>
      </c>
      <c r="J984" s="128">
        <v>2013</v>
      </c>
      <c r="K984" s="80" t="s">
        <v>57</v>
      </c>
      <c r="L984" s="81">
        <v>1</v>
      </c>
      <c r="M984" s="82" t="s">
        <v>127</v>
      </c>
      <c r="N984" s="83" t="s">
        <v>58</v>
      </c>
      <c r="O984" s="84" t="s">
        <v>58</v>
      </c>
      <c r="P984" s="85" t="s">
        <v>567</v>
      </c>
      <c r="Q984" s="86" t="s">
        <v>568</v>
      </c>
      <c r="R984" s="87" t="s">
        <v>61</v>
      </c>
      <c r="S984" s="88">
        <f>T984/1.2</f>
        <v>50</v>
      </c>
      <c r="T984" s="89">
        <v>60</v>
      </c>
      <c r="U984" s="90"/>
      <c r="V984" s="91"/>
      <c r="W984" s="92">
        <f>V984*S984</f>
        <v>0</v>
      </c>
      <c r="X984" s="93">
        <f>V984*T984</f>
        <v>0</v>
      </c>
      <c r="Y984" s="66"/>
      <c r="Z984" s="94"/>
      <c r="AA984" s="95"/>
      <c r="AB984" s="96"/>
      <c r="AC984" s="97"/>
    </row>
    <row r="985" spans="1:29" ht="15.75" customHeight="1" x14ac:dyDescent="0.2">
      <c r="A985" s="71" t="s">
        <v>48</v>
      </c>
      <c r="B985" s="72" t="s">
        <v>49</v>
      </c>
      <c r="C985" s="73" t="s">
        <v>50</v>
      </c>
      <c r="D985" s="74" t="s">
        <v>181</v>
      </c>
      <c r="E985" s="75" t="s">
        <v>200</v>
      </c>
      <c r="F985" s="76" t="s">
        <v>58</v>
      </c>
      <c r="G985" s="77" t="s">
        <v>565</v>
      </c>
      <c r="H985" s="78" t="s">
        <v>566</v>
      </c>
      <c r="I985" s="75" t="s">
        <v>195</v>
      </c>
      <c r="J985" s="128">
        <v>2014</v>
      </c>
      <c r="K985" s="80" t="s">
        <v>57</v>
      </c>
      <c r="L985" s="81">
        <v>2</v>
      </c>
      <c r="M985" s="82" t="s">
        <v>127</v>
      </c>
      <c r="N985" s="83" t="s">
        <v>58</v>
      </c>
      <c r="O985" s="84" t="s">
        <v>58</v>
      </c>
      <c r="P985" s="85" t="s">
        <v>1710</v>
      </c>
      <c r="Q985" s="86" t="s">
        <v>1711</v>
      </c>
      <c r="R985" s="87" t="s">
        <v>61</v>
      </c>
      <c r="S985" s="88">
        <f>T985/1.2</f>
        <v>50</v>
      </c>
      <c r="T985" s="89">
        <v>60</v>
      </c>
      <c r="U985" s="90"/>
      <c r="V985" s="91"/>
      <c r="W985" s="92">
        <f>V985*S985</f>
        <v>0</v>
      </c>
      <c r="X985" s="93">
        <f>V985*T985</f>
        <v>0</v>
      </c>
      <c r="Y985" s="66"/>
      <c r="Z985" s="94"/>
      <c r="AA985" s="95"/>
      <c r="AB985" s="96"/>
      <c r="AC985" s="97"/>
    </row>
    <row r="986" spans="1:29" ht="15.75" customHeight="1" x14ac:dyDescent="0.2">
      <c r="A986" s="71" t="s">
        <v>48</v>
      </c>
      <c r="B986" s="72" t="s">
        <v>49</v>
      </c>
      <c r="C986" s="73" t="s">
        <v>50</v>
      </c>
      <c r="D986" s="74" t="s">
        <v>181</v>
      </c>
      <c r="E986" s="75" t="s">
        <v>200</v>
      </c>
      <c r="F986" s="76" t="s">
        <v>58</v>
      </c>
      <c r="G986" s="77" t="s">
        <v>565</v>
      </c>
      <c r="H986" s="78" t="s">
        <v>566</v>
      </c>
      <c r="I986" s="75" t="s">
        <v>195</v>
      </c>
      <c r="J986" s="128">
        <v>2015</v>
      </c>
      <c r="K986" s="80" t="s">
        <v>57</v>
      </c>
      <c r="L986" s="81">
        <v>4</v>
      </c>
      <c r="M986" s="82" t="s">
        <v>58</v>
      </c>
      <c r="N986" s="83" t="s">
        <v>58</v>
      </c>
      <c r="O986" s="84" t="s">
        <v>58</v>
      </c>
      <c r="P986" s="85" t="s">
        <v>441</v>
      </c>
      <c r="Q986" s="86" t="s">
        <v>2389</v>
      </c>
      <c r="R986" s="87" t="s">
        <v>61</v>
      </c>
      <c r="S986" s="88">
        <f>T986/1.2</f>
        <v>50</v>
      </c>
      <c r="T986" s="89">
        <v>60</v>
      </c>
      <c r="U986" s="90"/>
      <c r="V986" s="91"/>
      <c r="W986" s="92">
        <f>V986*S986</f>
        <v>0</v>
      </c>
      <c r="X986" s="93">
        <f>V986*T986</f>
        <v>0</v>
      </c>
      <c r="Y986" s="66"/>
      <c r="Z986" s="94"/>
      <c r="AA986" s="95"/>
      <c r="AB986" s="96"/>
      <c r="AC986" s="97"/>
    </row>
    <row r="987" spans="1:29" ht="15.75" customHeight="1" x14ac:dyDescent="0.2">
      <c r="A987" s="71" t="s">
        <v>48</v>
      </c>
      <c r="B987" s="72" t="s">
        <v>49</v>
      </c>
      <c r="C987" s="73" t="s">
        <v>50</v>
      </c>
      <c r="D987" s="74" t="s">
        <v>181</v>
      </c>
      <c r="E987" s="75" t="s">
        <v>200</v>
      </c>
      <c r="F987" s="76" t="s">
        <v>58</v>
      </c>
      <c r="G987" s="77" t="s">
        <v>565</v>
      </c>
      <c r="H987" s="78" t="s">
        <v>345</v>
      </c>
      <c r="I987" s="75" t="s">
        <v>195</v>
      </c>
      <c r="J987" s="128">
        <v>2011</v>
      </c>
      <c r="K987" s="80" t="s">
        <v>57</v>
      </c>
      <c r="L987" s="81">
        <v>4</v>
      </c>
      <c r="M987" s="82" t="s">
        <v>58</v>
      </c>
      <c r="N987" s="83" t="s">
        <v>58</v>
      </c>
      <c r="O987" s="84" t="s">
        <v>58</v>
      </c>
      <c r="P987" s="85" t="s">
        <v>746</v>
      </c>
      <c r="Q987" s="86" t="s">
        <v>2390</v>
      </c>
      <c r="R987" s="87" t="s">
        <v>61</v>
      </c>
      <c r="S987" s="88">
        <f>T987/1.2</f>
        <v>62.5</v>
      </c>
      <c r="T987" s="89">
        <v>75</v>
      </c>
      <c r="U987" s="90"/>
      <c r="V987" s="91"/>
      <c r="W987" s="92">
        <f>V987*S987</f>
        <v>0</v>
      </c>
      <c r="X987" s="93">
        <f>V987*T987</f>
        <v>0</v>
      </c>
      <c r="Y987" s="66"/>
      <c r="Z987" s="94"/>
      <c r="AA987" s="95"/>
      <c r="AB987" s="96"/>
      <c r="AC987" s="97"/>
    </row>
    <row r="988" spans="1:29" ht="15.75" customHeight="1" x14ac:dyDescent="0.2">
      <c r="A988" s="71" t="s">
        <v>48</v>
      </c>
      <c r="B988" s="72" t="s">
        <v>49</v>
      </c>
      <c r="C988" s="73" t="s">
        <v>50</v>
      </c>
      <c r="D988" s="74" t="s">
        <v>181</v>
      </c>
      <c r="E988" s="75" t="s">
        <v>200</v>
      </c>
      <c r="F988" s="76" t="s">
        <v>58</v>
      </c>
      <c r="G988" s="77" t="s">
        <v>565</v>
      </c>
      <c r="H988" s="78" t="s">
        <v>345</v>
      </c>
      <c r="I988" s="75" t="s">
        <v>195</v>
      </c>
      <c r="J988" s="128">
        <v>2013</v>
      </c>
      <c r="K988" s="80" t="s">
        <v>57</v>
      </c>
      <c r="L988" s="81">
        <v>2</v>
      </c>
      <c r="M988" s="82" t="s">
        <v>127</v>
      </c>
      <c r="N988" s="83" t="s">
        <v>58</v>
      </c>
      <c r="O988" s="84" t="s">
        <v>58</v>
      </c>
      <c r="P988" s="85" t="s">
        <v>567</v>
      </c>
      <c r="Q988" s="86" t="s">
        <v>1712</v>
      </c>
      <c r="R988" s="87" t="s">
        <v>61</v>
      </c>
      <c r="S988" s="88">
        <f>T988/1.2</f>
        <v>58.333333333333336</v>
      </c>
      <c r="T988" s="89">
        <v>70</v>
      </c>
      <c r="U988" s="90"/>
      <c r="V988" s="91"/>
      <c r="W988" s="92">
        <f>V988*S988</f>
        <v>0</v>
      </c>
      <c r="X988" s="93">
        <f>V988*T988</f>
        <v>0</v>
      </c>
      <c r="Y988" s="66"/>
      <c r="Z988" s="94"/>
      <c r="AA988" s="95"/>
      <c r="AB988" s="96"/>
      <c r="AC988" s="97"/>
    </row>
    <row r="989" spans="1:29" ht="15.75" customHeight="1" x14ac:dyDescent="0.2">
      <c r="A989" s="71" t="s">
        <v>48</v>
      </c>
      <c r="B989" s="72" t="s">
        <v>49</v>
      </c>
      <c r="C989" s="73" t="s">
        <v>50</v>
      </c>
      <c r="D989" s="74" t="s">
        <v>181</v>
      </c>
      <c r="E989" s="75" t="s">
        <v>200</v>
      </c>
      <c r="F989" s="76" t="s">
        <v>58</v>
      </c>
      <c r="G989" s="77" t="s">
        <v>565</v>
      </c>
      <c r="H989" s="78" t="s">
        <v>345</v>
      </c>
      <c r="I989" s="75" t="s">
        <v>195</v>
      </c>
      <c r="J989" s="128">
        <v>2014</v>
      </c>
      <c r="K989" s="80" t="s">
        <v>57</v>
      </c>
      <c r="L989" s="81">
        <v>4</v>
      </c>
      <c r="M989" s="82" t="s">
        <v>127</v>
      </c>
      <c r="N989" s="83" t="s">
        <v>58</v>
      </c>
      <c r="O989" s="84" t="s">
        <v>58</v>
      </c>
      <c r="P989" s="85" t="s">
        <v>2409</v>
      </c>
      <c r="Q989" s="86" t="s">
        <v>2410</v>
      </c>
      <c r="R989" s="87" t="s">
        <v>61</v>
      </c>
      <c r="S989" s="88">
        <f>T989/1.2</f>
        <v>58.333333333333336</v>
      </c>
      <c r="T989" s="89">
        <v>70</v>
      </c>
      <c r="U989" s="90"/>
      <c r="V989" s="91"/>
      <c r="W989" s="92">
        <f>V989*S989</f>
        <v>0</v>
      </c>
      <c r="X989" s="93">
        <f>V989*T989</f>
        <v>0</v>
      </c>
      <c r="Y989" s="66"/>
      <c r="Z989" s="94"/>
      <c r="AA989" s="95"/>
      <c r="AB989" s="96"/>
      <c r="AC989" s="97"/>
    </row>
    <row r="990" spans="1:29" ht="15.75" customHeight="1" x14ac:dyDescent="0.2">
      <c r="A990" s="71" t="s">
        <v>48</v>
      </c>
      <c r="B990" s="72" t="s">
        <v>49</v>
      </c>
      <c r="C990" s="73" t="s">
        <v>50</v>
      </c>
      <c r="D990" s="74" t="s">
        <v>181</v>
      </c>
      <c r="E990" s="75" t="s">
        <v>200</v>
      </c>
      <c r="F990" s="76" t="s">
        <v>58</v>
      </c>
      <c r="G990" s="77" t="s">
        <v>565</v>
      </c>
      <c r="H990" s="78" t="s">
        <v>345</v>
      </c>
      <c r="I990" s="75" t="s">
        <v>195</v>
      </c>
      <c r="J990" s="128">
        <v>2015</v>
      </c>
      <c r="K990" s="80" t="s">
        <v>57</v>
      </c>
      <c r="L990" s="81">
        <v>1</v>
      </c>
      <c r="M990" s="82" t="s">
        <v>127</v>
      </c>
      <c r="N990" s="83" t="s">
        <v>58</v>
      </c>
      <c r="O990" s="84" t="s">
        <v>58</v>
      </c>
      <c r="P990" s="85" t="s">
        <v>569</v>
      </c>
      <c r="Q990" s="86" t="s">
        <v>570</v>
      </c>
      <c r="R990" s="87" t="s">
        <v>61</v>
      </c>
      <c r="S990" s="88">
        <f>T990/1.2</f>
        <v>58.333333333333336</v>
      </c>
      <c r="T990" s="89">
        <v>70</v>
      </c>
      <c r="U990" s="90"/>
      <c r="V990" s="91"/>
      <c r="W990" s="92">
        <f>V990*S990</f>
        <v>0</v>
      </c>
      <c r="X990" s="93">
        <f>V990*T990</f>
        <v>0</v>
      </c>
      <c r="Y990" s="66"/>
      <c r="Z990" s="94"/>
      <c r="AA990" s="95"/>
      <c r="AB990" s="96"/>
      <c r="AC990" s="97"/>
    </row>
    <row r="991" spans="1:29" ht="15.75" customHeight="1" x14ac:dyDescent="0.2">
      <c r="A991" s="71" t="s">
        <v>48</v>
      </c>
      <c r="B991" s="72" t="s">
        <v>49</v>
      </c>
      <c r="C991" s="73" t="s">
        <v>50</v>
      </c>
      <c r="D991" s="74" t="s">
        <v>181</v>
      </c>
      <c r="E991" s="75" t="s">
        <v>200</v>
      </c>
      <c r="F991" s="76" t="s">
        <v>58</v>
      </c>
      <c r="G991" s="77" t="s">
        <v>565</v>
      </c>
      <c r="H991" s="78" t="s">
        <v>345</v>
      </c>
      <c r="I991" s="75" t="s">
        <v>195</v>
      </c>
      <c r="J991" s="128">
        <v>2015</v>
      </c>
      <c r="K991" s="80" t="s">
        <v>57</v>
      </c>
      <c r="L991" s="81">
        <v>2</v>
      </c>
      <c r="M991" s="82" t="s">
        <v>58</v>
      </c>
      <c r="N991" s="83" t="s">
        <v>58</v>
      </c>
      <c r="O991" s="84" t="s">
        <v>58</v>
      </c>
      <c r="P991" s="85" t="s">
        <v>1566</v>
      </c>
      <c r="Q991" s="86" t="s">
        <v>1694</v>
      </c>
      <c r="R991" s="87" t="s">
        <v>61</v>
      </c>
      <c r="S991" s="88">
        <f>T991/1.2</f>
        <v>58.333333333333336</v>
      </c>
      <c r="T991" s="89">
        <v>70</v>
      </c>
      <c r="U991" s="90"/>
      <c r="V991" s="91"/>
      <c r="W991" s="92">
        <f>V991*S991</f>
        <v>0</v>
      </c>
      <c r="X991" s="93">
        <f>V991*T991</f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 t="s">
        <v>48</v>
      </c>
      <c r="B992" s="72" t="s">
        <v>49</v>
      </c>
      <c r="C992" s="73" t="s">
        <v>50</v>
      </c>
      <c r="D992" s="74" t="s">
        <v>137</v>
      </c>
      <c r="E992" s="75" t="s">
        <v>411</v>
      </c>
      <c r="F992" s="76" t="s">
        <v>412</v>
      </c>
      <c r="G992" s="77" t="s">
        <v>413</v>
      </c>
      <c r="H992" s="78" t="s">
        <v>575</v>
      </c>
      <c r="I992" s="75" t="s">
        <v>58</v>
      </c>
      <c r="J992" s="128">
        <v>2013</v>
      </c>
      <c r="K992" s="80" t="s">
        <v>171</v>
      </c>
      <c r="L992" s="81">
        <v>1</v>
      </c>
      <c r="M992" s="82" t="s">
        <v>127</v>
      </c>
      <c r="N992" s="83" t="s">
        <v>58</v>
      </c>
      <c r="O992" s="84" t="s">
        <v>58</v>
      </c>
      <c r="P992" s="85" t="s">
        <v>1341</v>
      </c>
      <c r="Q992" s="86" t="s">
        <v>1342</v>
      </c>
      <c r="R992" s="87" t="s">
        <v>87</v>
      </c>
      <c r="S992" s="88">
        <f>T992/1.2</f>
        <v>100</v>
      </c>
      <c r="T992" s="89">
        <v>120</v>
      </c>
      <c r="U992" s="90"/>
      <c r="V992" s="91"/>
      <c r="W992" s="92">
        <f>V992*S992</f>
        <v>0</v>
      </c>
      <c r="X992" s="93">
        <f>V992*T992</f>
        <v>0</v>
      </c>
      <c r="Y992" s="66"/>
      <c r="Z992" s="94"/>
      <c r="AA992" s="95"/>
      <c r="AB992" s="96"/>
      <c r="AC992" s="97"/>
    </row>
    <row r="993" spans="1:29" ht="15.75" customHeight="1" x14ac:dyDescent="0.2">
      <c r="A993" s="71" t="s">
        <v>48</v>
      </c>
      <c r="B993" s="72" t="s">
        <v>49</v>
      </c>
      <c r="C993" s="73" t="s">
        <v>50</v>
      </c>
      <c r="D993" s="74" t="s">
        <v>181</v>
      </c>
      <c r="E993" s="75" t="s">
        <v>200</v>
      </c>
      <c r="F993" s="76" t="s">
        <v>58</v>
      </c>
      <c r="G993" s="77" t="s">
        <v>565</v>
      </c>
      <c r="H993" s="78" t="s">
        <v>345</v>
      </c>
      <c r="I993" s="75" t="s">
        <v>195</v>
      </c>
      <c r="J993" s="128">
        <v>2016</v>
      </c>
      <c r="K993" s="80" t="s">
        <v>57</v>
      </c>
      <c r="L993" s="81">
        <v>3</v>
      </c>
      <c r="M993" s="82" t="s">
        <v>127</v>
      </c>
      <c r="N993" s="83" t="s">
        <v>58</v>
      </c>
      <c r="O993" s="84" t="s">
        <v>58</v>
      </c>
      <c r="P993" s="85" t="s">
        <v>2179</v>
      </c>
      <c r="Q993" s="86" t="s">
        <v>2180</v>
      </c>
      <c r="R993" s="87" t="s">
        <v>61</v>
      </c>
      <c r="S993" s="88">
        <f>T993/1.2</f>
        <v>58.333333333333336</v>
      </c>
      <c r="T993" s="89">
        <v>70</v>
      </c>
      <c r="U993" s="90"/>
      <c r="V993" s="91"/>
      <c r="W993" s="92">
        <f>V993*S993</f>
        <v>0</v>
      </c>
      <c r="X993" s="93">
        <f>V993*T993</f>
        <v>0</v>
      </c>
      <c r="Y993" s="66"/>
      <c r="Z993" s="94"/>
      <c r="AA993" s="95"/>
      <c r="AB993" s="96"/>
      <c r="AC993" s="97"/>
    </row>
    <row r="994" spans="1:29" ht="15.75" customHeight="1" x14ac:dyDescent="0.2">
      <c r="A994" s="71" t="s">
        <v>48</v>
      </c>
      <c r="B994" s="72" t="s">
        <v>49</v>
      </c>
      <c r="C994" s="73" t="s">
        <v>50</v>
      </c>
      <c r="D994" s="74" t="s">
        <v>181</v>
      </c>
      <c r="E994" s="75" t="s">
        <v>200</v>
      </c>
      <c r="F994" s="76" t="s">
        <v>58</v>
      </c>
      <c r="G994" s="77" t="s">
        <v>565</v>
      </c>
      <c r="H994" s="78" t="s">
        <v>2403</v>
      </c>
      <c r="I994" s="75" t="s">
        <v>195</v>
      </c>
      <c r="J994" s="128">
        <v>2012</v>
      </c>
      <c r="K994" s="80" t="s">
        <v>57</v>
      </c>
      <c r="L994" s="81">
        <v>10</v>
      </c>
      <c r="M994" s="82" t="s">
        <v>127</v>
      </c>
      <c r="N994" s="83" t="s">
        <v>58</v>
      </c>
      <c r="O994" s="84" t="s">
        <v>58</v>
      </c>
      <c r="P994" s="85" t="s">
        <v>3077</v>
      </c>
      <c r="Q994" s="86" t="s">
        <v>3078</v>
      </c>
      <c r="R994" s="87" t="s">
        <v>61</v>
      </c>
      <c r="S994" s="88">
        <f>T994/1.2</f>
        <v>33.333333333333336</v>
      </c>
      <c r="T994" s="89">
        <v>40</v>
      </c>
      <c r="U994" s="90"/>
      <c r="V994" s="91"/>
      <c r="W994" s="92">
        <f>V994*S994</f>
        <v>0</v>
      </c>
      <c r="X994" s="93">
        <f>V994*T994</f>
        <v>0</v>
      </c>
      <c r="Y994" s="66"/>
      <c r="Z994" s="94"/>
      <c r="AA994" s="95"/>
      <c r="AB994" s="96"/>
      <c r="AC994" s="97"/>
    </row>
    <row r="995" spans="1:29" ht="15.75" customHeight="1" x14ac:dyDescent="0.2">
      <c r="A995" s="71" t="s">
        <v>48</v>
      </c>
      <c r="B995" s="72" t="s">
        <v>49</v>
      </c>
      <c r="C995" s="73" t="s">
        <v>50</v>
      </c>
      <c r="D995" s="74" t="s">
        <v>181</v>
      </c>
      <c r="E995" s="75" t="s">
        <v>200</v>
      </c>
      <c r="F995" s="76" t="s">
        <v>58</v>
      </c>
      <c r="G995" s="77" t="s">
        <v>565</v>
      </c>
      <c r="H995" s="78" t="s">
        <v>1329</v>
      </c>
      <c r="I995" s="75" t="s">
        <v>195</v>
      </c>
      <c r="J995" s="128">
        <v>2014</v>
      </c>
      <c r="K995" s="80" t="s">
        <v>57</v>
      </c>
      <c r="L995" s="81">
        <v>3</v>
      </c>
      <c r="M995" s="82" t="s">
        <v>58</v>
      </c>
      <c r="N995" s="83" t="s">
        <v>58</v>
      </c>
      <c r="O995" s="84" t="s">
        <v>58</v>
      </c>
      <c r="P995" s="85" t="s">
        <v>437</v>
      </c>
      <c r="Q995" s="86" t="s">
        <v>2171</v>
      </c>
      <c r="R995" s="87" t="s">
        <v>61</v>
      </c>
      <c r="S995" s="88">
        <f>T995/1.2</f>
        <v>45.833333333333336</v>
      </c>
      <c r="T995" s="89">
        <v>55</v>
      </c>
      <c r="U995" s="90"/>
      <c r="V995" s="91"/>
      <c r="W995" s="92">
        <f>V995*S995</f>
        <v>0</v>
      </c>
      <c r="X995" s="93">
        <f>V995*T995</f>
        <v>0</v>
      </c>
      <c r="Y995" s="66"/>
      <c r="Z995" s="94"/>
      <c r="AA995" s="95"/>
      <c r="AB995" s="96"/>
      <c r="AC995" s="97"/>
    </row>
    <row r="996" spans="1:29" ht="15.75" customHeight="1" x14ac:dyDescent="0.2">
      <c r="A996" s="71" t="s">
        <v>48</v>
      </c>
      <c r="B996" s="72" t="s">
        <v>49</v>
      </c>
      <c r="C996" s="73" t="s">
        <v>50</v>
      </c>
      <c r="D996" s="74" t="s">
        <v>181</v>
      </c>
      <c r="E996" s="75" t="s">
        <v>192</v>
      </c>
      <c r="F996" s="76" t="s">
        <v>58</v>
      </c>
      <c r="G996" s="77" t="s">
        <v>3037</v>
      </c>
      <c r="H996" s="78" t="s">
        <v>3038</v>
      </c>
      <c r="I996" s="75" t="s">
        <v>195</v>
      </c>
      <c r="J996" s="128">
        <v>2013</v>
      </c>
      <c r="K996" s="80" t="s">
        <v>57</v>
      </c>
      <c r="L996" s="81">
        <v>9</v>
      </c>
      <c r="M996" s="82" t="s">
        <v>127</v>
      </c>
      <c r="N996" s="83" t="s">
        <v>58</v>
      </c>
      <c r="O996" s="84" t="s">
        <v>58</v>
      </c>
      <c r="P996" s="85" t="s">
        <v>3039</v>
      </c>
      <c r="Q996" s="86" t="s">
        <v>3040</v>
      </c>
      <c r="R996" s="87" t="s">
        <v>87</v>
      </c>
      <c r="S996" s="88">
        <f>T996/1.2</f>
        <v>40</v>
      </c>
      <c r="T996" s="89">
        <v>48</v>
      </c>
      <c r="U996" s="90"/>
      <c r="V996" s="91"/>
      <c r="W996" s="92">
        <f>V996*S996</f>
        <v>0</v>
      </c>
      <c r="X996" s="93">
        <f>V996*T996</f>
        <v>0</v>
      </c>
      <c r="Y996" s="66"/>
      <c r="Z996" s="94"/>
      <c r="AA996" s="95"/>
      <c r="AB996" s="96"/>
      <c r="AC996" s="97"/>
    </row>
    <row r="997" spans="1:29" ht="15.75" customHeight="1" x14ac:dyDescent="0.2">
      <c r="A997" s="71" t="s">
        <v>48</v>
      </c>
      <c r="B997" s="72" t="s">
        <v>49</v>
      </c>
      <c r="C997" s="73" t="s">
        <v>50</v>
      </c>
      <c r="D997" s="74" t="s">
        <v>181</v>
      </c>
      <c r="E997" s="75" t="s">
        <v>192</v>
      </c>
      <c r="F997" s="76" t="s">
        <v>58</v>
      </c>
      <c r="G997" s="77" t="s">
        <v>3037</v>
      </c>
      <c r="H997" s="78" t="s">
        <v>3038</v>
      </c>
      <c r="I997" s="75" t="s">
        <v>195</v>
      </c>
      <c r="J997" s="128">
        <v>2014</v>
      </c>
      <c r="K997" s="80" t="s">
        <v>57</v>
      </c>
      <c r="L997" s="81">
        <v>12</v>
      </c>
      <c r="M997" s="82" t="s">
        <v>127</v>
      </c>
      <c r="N997" s="83" t="s">
        <v>58</v>
      </c>
      <c r="O997" s="84" t="s">
        <v>58</v>
      </c>
      <c r="P997" s="85" t="s">
        <v>3184</v>
      </c>
      <c r="Q997" s="86" t="s">
        <v>3185</v>
      </c>
      <c r="R997" s="87" t="s">
        <v>87</v>
      </c>
      <c r="S997" s="88">
        <f>T997/1.2</f>
        <v>40</v>
      </c>
      <c r="T997" s="89">
        <v>48</v>
      </c>
      <c r="U997" s="90"/>
      <c r="V997" s="91"/>
      <c r="W997" s="92">
        <f>V997*S997</f>
        <v>0</v>
      </c>
      <c r="X997" s="93">
        <f>V997*T997</f>
        <v>0</v>
      </c>
      <c r="Y997" s="66"/>
      <c r="Z997" s="94"/>
      <c r="AA997" s="95"/>
      <c r="AB997" s="96"/>
      <c r="AC997" s="97"/>
    </row>
    <row r="998" spans="1:29" ht="15.75" customHeight="1" x14ac:dyDescent="0.2">
      <c r="A998" s="71" t="s">
        <v>48</v>
      </c>
      <c r="B998" s="72" t="s">
        <v>49</v>
      </c>
      <c r="C998" s="73" t="s">
        <v>50</v>
      </c>
      <c r="D998" s="74" t="s">
        <v>181</v>
      </c>
      <c r="E998" s="75" t="s">
        <v>192</v>
      </c>
      <c r="F998" s="76" t="s">
        <v>58</v>
      </c>
      <c r="G998" s="77" t="s">
        <v>193</v>
      </c>
      <c r="H998" s="78" t="s">
        <v>194</v>
      </c>
      <c r="I998" s="75" t="s">
        <v>195</v>
      </c>
      <c r="J998" s="128">
        <v>2012</v>
      </c>
      <c r="K998" s="80" t="s">
        <v>171</v>
      </c>
      <c r="L998" s="81">
        <v>1</v>
      </c>
      <c r="M998" s="82" t="s">
        <v>58</v>
      </c>
      <c r="N998" s="83" t="s">
        <v>58</v>
      </c>
      <c r="O998" s="84" t="s">
        <v>58</v>
      </c>
      <c r="P998" s="85" t="s">
        <v>196</v>
      </c>
      <c r="Q998" s="86" t="s">
        <v>197</v>
      </c>
      <c r="R998" s="87" t="s">
        <v>61</v>
      </c>
      <c r="S998" s="88">
        <f>T998/1.2</f>
        <v>54.166666666666671</v>
      </c>
      <c r="T998" s="89">
        <v>65</v>
      </c>
      <c r="U998" s="90"/>
      <c r="V998" s="91"/>
      <c r="W998" s="92">
        <f>V998*S998</f>
        <v>0</v>
      </c>
      <c r="X998" s="93">
        <f>V998*T998</f>
        <v>0</v>
      </c>
      <c r="Y998" s="66"/>
      <c r="Z998" s="94"/>
      <c r="AA998" s="95"/>
      <c r="AB998" s="96"/>
      <c r="AC998" s="97"/>
    </row>
    <row r="999" spans="1:29" ht="15.75" customHeight="1" x14ac:dyDescent="0.2">
      <c r="A999" s="71" t="s">
        <v>48</v>
      </c>
      <c r="B999" s="72" t="s">
        <v>49</v>
      </c>
      <c r="C999" s="73" t="s">
        <v>50</v>
      </c>
      <c r="D999" s="74" t="s">
        <v>181</v>
      </c>
      <c r="E999" s="75" t="s">
        <v>192</v>
      </c>
      <c r="F999" s="76" t="s">
        <v>58</v>
      </c>
      <c r="G999" s="77" t="s">
        <v>193</v>
      </c>
      <c r="H999" s="78" t="s">
        <v>2693</v>
      </c>
      <c r="I999" s="75" t="s">
        <v>195</v>
      </c>
      <c r="J999" s="128">
        <v>2015</v>
      </c>
      <c r="K999" s="80" t="s">
        <v>57</v>
      </c>
      <c r="L999" s="81">
        <v>6</v>
      </c>
      <c r="M999" s="82" t="s">
        <v>58</v>
      </c>
      <c r="N999" s="83" t="s">
        <v>58</v>
      </c>
      <c r="O999" s="84" t="s">
        <v>58</v>
      </c>
      <c r="P999" s="85" t="s">
        <v>1622</v>
      </c>
      <c r="Q999" s="86" t="s">
        <v>2694</v>
      </c>
      <c r="R999" s="87" t="s">
        <v>61</v>
      </c>
      <c r="S999" s="88">
        <f>T999/1.2</f>
        <v>25</v>
      </c>
      <c r="T999" s="89">
        <v>30</v>
      </c>
      <c r="U999" s="90"/>
      <c r="V999" s="91"/>
      <c r="W999" s="92">
        <f>V999*S999</f>
        <v>0</v>
      </c>
      <c r="X999" s="93">
        <f>V999*T999</f>
        <v>0</v>
      </c>
      <c r="Y999" s="66"/>
      <c r="Z999" s="94"/>
      <c r="AA999" s="95"/>
      <c r="AB999" s="96"/>
      <c r="AC999" s="97"/>
    </row>
    <row r="1000" spans="1:29" ht="15.75" customHeight="1" x14ac:dyDescent="0.2">
      <c r="A1000" s="71" t="s">
        <v>48</v>
      </c>
      <c r="B1000" s="72" t="s">
        <v>49</v>
      </c>
      <c r="C1000" s="73" t="s">
        <v>50</v>
      </c>
      <c r="D1000" s="74" t="s">
        <v>181</v>
      </c>
      <c r="E1000" s="75" t="s">
        <v>192</v>
      </c>
      <c r="F1000" s="76" t="s">
        <v>58</v>
      </c>
      <c r="G1000" s="77" t="s">
        <v>193</v>
      </c>
      <c r="H1000" s="78" t="s">
        <v>209</v>
      </c>
      <c r="I1000" s="75" t="s">
        <v>195</v>
      </c>
      <c r="J1000" s="128">
        <v>2015</v>
      </c>
      <c r="K1000" s="80" t="s">
        <v>57</v>
      </c>
      <c r="L1000" s="81">
        <v>1</v>
      </c>
      <c r="M1000" s="82" t="s">
        <v>58</v>
      </c>
      <c r="N1000" s="83" t="s">
        <v>58</v>
      </c>
      <c r="O1000" s="84" t="s">
        <v>58</v>
      </c>
      <c r="P1000" s="85" t="s">
        <v>210</v>
      </c>
      <c r="Q1000" s="86" t="s">
        <v>211</v>
      </c>
      <c r="R1000" s="87" t="s">
        <v>61</v>
      </c>
      <c r="S1000" s="88">
        <f>T1000/1.2</f>
        <v>16.666666666666668</v>
      </c>
      <c r="T1000" s="89">
        <v>20</v>
      </c>
      <c r="U1000" s="90"/>
      <c r="V1000" s="91"/>
      <c r="W1000" s="92">
        <f>V1000*S1000</f>
        <v>0</v>
      </c>
      <c r="X1000" s="93">
        <f>V1000*T1000</f>
        <v>0</v>
      </c>
      <c r="Y1000" s="66"/>
      <c r="Z1000" s="94"/>
      <c r="AA1000" s="95"/>
      <c r="AB1000" s="96"/>
      <c r="AC1000" s="97"/>
    </row>
    <row r="1001" spans="1:29" ht="15.75" customHeight="1" x14ac:dyDescent="0.2">
      <c r="A1001" s="71" t="s">
        <v>48</v>
      </c>
      <c r="B1001" s="72" t="s">
        <v>49</v>
      </c>
      <c r="C1001" s="73" t="s">
        <v>50</v>
      </c>
      <c r="D1001" s="74" t="s">
        <v>181</v>
      </c>
      <c r="E1001" s="75" t="s">
        <v>192</v>
      </c>
      <c r="F1001" s="76" t="s">
        <v>58</v>
      </c>
      <c r="G1001" s="77" t="s">
        <v>193</v>
      </c>
      <c r="H1001" s="78" t="s">
        <v>209</v>
      </c>
      <c r="I1001" s="75" t="s">
        <v>195</v>
      </c>
      <c r="J1001" s="128">
        <v>2015</v>
      </c>
      <c r="K1001" s="80" t="s">
        <v>57</v>
      </c>
      <c r="L1001" s="81">
        <v>1</v>
      </c>
      <c r="M1001" s="82" t="s">
        <v>58</v>
      </c>
      <c r="N1001" s="83" t="s">
        <v>58</v>
      </c>
      <c r="O1001" s="84" t="s">
        <v>58</v>
      </c>
      <c r="P1001" s="85" t="s">
        <v>212</v>
      </c>
      <c r="Q1001" s="86" t="s">
        <v>213</v>
      </c>
      <c r="R1001" s="87" t="s">
        <v>61</v>
      </c>
      <c r="S1001" s="88">
        <f>T1001/1.2</f>
        <v>16.666666666666668</v>
      </c>
      <c r="T1001" s="89">
        <v>20</v>
      </c>
      <c r="U1001" s="90"/>
      <c r="V1001" s="91"/>
      <c r="W1001" s="92">
        <f>V1001*S1001</f>
        <v>0</v>
      </c>
      <c r="X1001" s="93">
        <f>V1001*T1001</f>
        <v>0</v>
      </c>
      <c r="Y1001" s="66"/>
      <c r="Z1001" s="94"/>
      <c r="AA1001" s="95"/>
      <c r="AB1001" s="96"/>
      <c r="AC1001" s="97"/>
    </row>
    <row r="1002" spans="1:29" ht="15.75" customHeight="1" x14ac:dyDescent="0.2">
      <c r="A1002" s="71" t="s">
        <v>48</v>
      </c>
      <c r="B1002" s="72" t="s">
        <v>49</v>
      </c>
      <c r="C1002" s="73" t="s">
        <v>50</v>
      </c>
      <c r="D1002" s="74" t="s">
        <v>181</v>
      </c>
      <c r="E1002" s="75" t="s">
        <v>192</v>
      </c>
      <c r="F1002" s="76" t="s">
        <v>58</v>
      </c>
      <c r="G1002" s="77" t="s">
        <v>1713</v>
      </c>
      <c r="H1002" s="78" t="s">
        <v>1714</v>
      </c>
      <c r="I1002" s="75" t="s">
        <v>195</v>
      </c>
      <c r="J1002" s="128">
        <v>2009</v>
      </c>
      <c r="K1002" s="80" t="s">
        <v>57</v>
      </c>
      <c r="L1002" s="81">
        <v>5</v>
      </c>
      <c r="M1002" s="82" t="s">
        <v>127</v>
      </c>
      <c r="N1002" s="83" t="s">
        <v>58</v>
      </c>
      <c r="O1002" s="84" t="s">
        <v>58</v>
      </c>
      <c r="P1002" s="85" t="s">
        <v>2576</v>
      </c>
      <c r="Q1002" s="86" t="s">
        <v>2577</v>
      </c>
      <c r="R1002" s="87" t="s">
        <v>61</v>
      </c>
      <c r="S1002" s="88">
        <f>T1002/1.2</f>
        <v>58.333333333333336</v>
      </c>
      <c r="T1002" s="89">
        <v>70</v>
      </c>
      <c r="U1002" s="90"/>
      <c r="V1002" s="91"/>
      <c r="W1002" s="92">
        <f>V1002*S1002</f>
        <v>0</v>
      </c>
      <c r="X1002" s="93">
        <f>V1002*T1002</f>
        <v>0</v>
      </c>
      <c r="Y1002" s="66"/>
      <c r="Z1002" s="94"/>
      <c r="AA1002" s="95"/>
      <c r="AB1002" s="96"/>
      <c r="AC1002" s="97"/>
    </row>
    <row r="1003" spans="1:29" ht="15.75" customHeight="1" x14ac:dyDescent="0.2">
      <c r="A1003" s="71" t="s">
        <v>48</v>
      </c>
      <c r="B1003" s="72" t="s">
        <v>49</v>
      </c>
      <c r="C1003" s="73" t="s">
        <v>50</v>
      </c>
      <c r="D1003" s="74" t="s">
        <v>181</v>
      </c>
      <c r="E1003" s="75" t="s">
        <v>192</v>
      </c>
      <c r="F1003" s="76" t="s">
        <v>58</v>
      </c>
      <c r="G1003" s="77" t="s">
        <v>1713</v>
      </c>
      <c r="H1003" s="78" t="s">
        <v>1714</v>
      </c>
      <c r="I1003" s="75" t="s">
        <v>195</v>
      </c>
      <c r="J1003" s="128">
        <v>2011</v>
      </c>
      <c r="K1003" s="80" t="s">
        <v>57</v>
      </c>
      <c r="L1003" s="81">
        <v>2</v>
      </c>
      <c r="M1003" s="82" t="s">
        <v>127</v>
      </c>
      <c r="N1003" s="83" t="s">
        <v>58</v>
      </c>
      <c r="O1003" s="84" t="s">
        <v>58</v>
      </c>
      <c r="P1003" s="85" t="s">
        <v>1715</v>
      </c>
      <c r="Q1003" s="86" t="s">
        <v>1716</v>
      </c>
      <c r="R1003" s="87" t="s">
        <v>61</v>
      </c>
      <c r="S1003" s="88">
        <f>T1003/1.2</f>
        <v>54.166666666666671</v>
      </c>
      <c r="T1003" s="89">
        <v>65</v>
      </c>
      <c r="U1003" s="90"/>
      <c r="V1003" s="91"/>
      <c r="W1003" s="92">
        <f>V1003*S1003</f>
        <v>0</v>
      </c>
      <c r="X1003" s="93">
        <f>V1003*T1003</f>
        <v>0</v>
      </c>
      <c r="Y1003" s="66"/>
      <c r="Z1003" s="94"/>
      <c r="AA1003" s="95"/>
      <c r="AB1003" s="96"/>
      <c r="AC1003" s="97"/>
    </row>
    <row r="1004" spans="1:29" ht="15.75" customHeight="1" x14ac:dyDescent="0.2">
      <c r="A1004" s="71" t="s">
        <v>48</v>
      </c>
      <c r="B1004" s="72" t="s">
        <v>49</v>
      </c>
      <c r="C1004" s="73" t="s">
        <v>50</v>
      </c>
      <c r="D1004" s="74" t="s">
        <v>181</v>
      </c>
      <c r="E1004" s="75" t="s">
        <v>192</v>
      </c>
      <c r="F1004" s="76" t="s">
        <v>58</v>
      </c>
      <c r="G1004" s="77" t="s">
        <v>1713</v>
      </c>
      <c r="H1004" s="78" t="s">
        <v>1714</v>
      </c>
      <c r="I1004" s="75" t="s">
        <v>195</v>
      </c>
      <c r="J1004" s="128">
        <v>2011</v>
      </c>
      <c r="K1004" s="80" t="s">
        <v>57</v>
      </c>
      <c r="L1004" s="81">
        <v>6</v>
      </c>
      <c r="M1004" s="82" t="s">
        <v>127</v>
      </c>
      <c r="N1004" s="83" t="s">
        <v>58</v>
      </c>
      <c r="O1004" s="84" t="s">
        <v>58</v>
      </c>
      <c r="P1004" s="85" t="s">
        <v>2576</v>
      </c>
      <c r="Q1004" s="86" t="s">
        <v>2711</v>
      </c>
      <c r="R1004" s="87" t="s">
        <v>61</v>
      </c>
      <c r="S1004" s="88">
        <f>T1004/1.2</f>
        <v>54.166666666666671</v>
      </c>
      <c r="T1004" s="89">
        <v>65</v>
      </c>
      <c r="U1004" s="90"/>
      <c r="V1004" s="91"/>
      <c r="W1004" s="92">
        <f>V1004*S1004</f>
        <v>0</v>
      </c>
      <c r="X1004" s="93">
        <f>V1004*T1004</f>
        <v>0</v>
      </c>
      <c r="Y1004" s="66"/>
      <c r="Z1004" s="94"/>
      <c r="AA1004" s="95"/>
      <c r="AB1004" s="96"/>
      <c r="AC1004" s="97"/>
    </row>
    <row r="1005" spans="1:29" ht="15.75" customHeight="1" x14ac:dyDescent="0.2">
      <c r="A1005" s="71" t="s">
        <v>48</v>
      </c>
      <c r="B1005" s="72" t="s">
        <v>49</v>
      </c>
      <c r="C1005" s="73" t="s">
        <v>50</v>
      </c>
      <c r="D1005" s="74" t="s">
        <v>181</v>
      </c>
      <c r="E1005" s="75" t="s">
        <v>192</v>
      </c>
      <c r="F1005" s="76" t="s">
        <v>58</v>
      </c>
      <c r="G1005" s="77" t="s">
        <v>1713</v>
      </c>
      <c r="H1005" s="78" t="s">
        <v>1714</v>
      </c>
      <c r="I1005" s="75" t="s">
        <v>195</v>
      </c>
      <c r="J1005" s="128">
        <v>2015</v>
      </c>
      <c r="K1005" s="80" t="s">
        <v>57</v>
      </c>
      <c r="L1005" s="81">
        <v>6</v>
      </c>
      <c r="M1005" s="82" t="s">
        <v>58</v>
      </c>
      <c r="N1005" s="83" t="s">
        <v>58</v>
      </c>
      <c r="O1005" s="84" t="s">
        <v>58</v>
      </c>
      <c r="P1005" s="85" t="s">
        <v>2695</v>
      </c>
      <c r="Q1005" s="86" t="s">
        <v>2696</v>
      </c>
      <c r="R1005" s="87" t="s">
        <v>61</v>
      </c>
      <c r="S1005" s="88">
        <f>T1005/1.2</f>
        <v>37.5</v>
      </c>
      <c r="T1005" s="89">
        <v>45</v>
      </c>
      <c r="U1005" s="90"/>
      <c r="V1005" s="91"/>
      <c r="W1005" s="92">
        <f>V1005*S1005</f>
        <v>0</v>
      </c>
      <c r="X1005" s="93">
        <f>V1005*T1005</f>
        <v>0</v>
      </c>
      <c r="Y1005" s="66"/>
      <c r="Z1005" s="94"/>
      <c r="AA1005" s="95"/>
      <c r="AB1005" s="96"/>
      <c r="AC1005" s="97"/>
    </row>
    <row r="1006" spans="1:29" ht="15.75" customHeight="1" x14ac:dyDescent="0.2">
      <c r="A1006" s="71" t="s">
        <v>48</v>
      </c>
      <c r="B1006" s="72" t="s">
        <v>49</v>
      </c>
      <c r="C1006" s="73" t="s">
        <v>50</v>
      </c>
      <c r="D1006" s="74" t="s">
        <v>181</v>
      </c>
      <c r="E1006" s="75" t="s">
        <v>192</v>
      </c>
      <c r="F1006" s="76" t="s">
        <v>58</v>
      </c>
      <c r="G1006" s="77" t="s">
        <v>1642</v>
      </c>
      <c r="H1006" s="78" t="s">
        <v>1643</v>
      </c>
      <c r="I1006" s="75" t="s">
        <v>195</v>
      </c>
      <c r="J1006" s="128">
        <v>2012</v>
      </c>
      <c r="K1006" s="80" t="s">
        <v>57</v>
      </c>
      <c r="L1006" s="81">
        <v>2</v>
      </c>
      <c r="M1006" s="82" t="s">
        <v>58</v>
      </c>
      <c r="N1006" s="83" t="s">
        <v>58</v>
      </c>
      <c r="O1006" s="84" t="s">
        <v>58</v>
      </c>
      <c r="P1006" s="85" t="s">
        <v>630</v>
      </c>
      <c r="Q1006" s="86" t="s">
        <v>1644</v>
      </c>
      <c r="R1006" s="87" t="s">
        <v>61</v>
      </c>
      <c r="S1006" s="88">
        <f>T1006/1.2</f>
        <v>20.833333333333336</v>
      </c>
      <c r="T1006" s="89">
        <v>25</v>
      </c>
      <c r="U1006" s="90"/>
      <c r="V1006" s="91"/>
      <c r="W1006" s="92">
        <f>V1006*S1006</f>
        <v>0</v>
      </c>
      <c r="X1006" s="93">
        <f>V1006*T1006</f>
        <v>0</v>
      </c>
      <c r="Y1006" s="66"/>
      <c r="Z1006" s="94"/>
      <c r="AA1006" s="95"/>
      <c r="AB1006" s="96"/>
      <c r="AC1006" s="97"/>
    </row>
    <row r="1007" spans="1:29" ht="15.75" customHeight="1" x14ac:dyDescent="0.2">
      <c r="A1007" s="71" t="s">
        <v>48</v>
      </c>
      <c r="B1007" s="72" t="s">
        <v>49</v>
      </c>
      <c r="C1007" s="73" t="s">
        <v>50</v>
      </c>
      <c r="D1007" s="74" t="s">
        <v>181</v>
      </c>
      <c r="E1007" s="75" t="s">
        <v>192</v>
      </c>
      <c r="F1007" s="76" t="s">
        <v>58</v>
      </c>
      <c r="G1007" s="77" t="s">
        <v>1642</v>
      </c>
      <c r="H1007" s="78" t="s">
        <v>2269</v>
      </c>
      <c r="I1007" s="75" t="s">
        <v>195</v>
      </c>
      <c r="J1007" s="128">
        <v>2014</v>
      </c>
      <c r="K1007" s="80" t="s">
        <v>57</v>
      </c>
      <c r="L1007" s="81">
        <v>3</v>
      </c>
      <c r="M1007" s="82" t="s">
        <v>127</v>
      </c>
      <c r="N1007" s="83" t="s">
        <v>58</v>
      </c>
      <c r="O1007" s="84" t="s">
        <v>58</v>
      </c>
      <c r="P1007" s="85" t="s">
        <v>2270</v>
      </c>
      <c r="Q1007" s="86" t="s">
        <v>2271</v>
      </c>
      <c r="R1007" s="87" t="s">
        <v>61</v>
      </c>
      <c r="S1007" s="88">
        <f>T1007/1.2</f>
        <v>37.5</v>
      </c>
      <c r="T1007" s="89">
        <v>45</v>
      </c>
      <c r="U1007" s="90"/>
      <c r="V1007" s="91"/>
      <c r="W1007" s="92">
        <f>V1007*S1007</f>
        <v>0</v>
      </c>
      <c r="X1007" s="93">
        <f>V1007*T1007</f>
        <v>0</v>
      </c>
      <c r="Y1007" s="66"/>
      <c r="Z1007" s="94"/>
      <c r="AA1007" s="95"/>
      <c r="AB1007" s="96"/>
      <c r="AC1007" s="97"/>
    </row>
    <row r="1008" spans="1:29" ht="15.75" customHeight="1" x14ac:dyDescent="0.2">
      <c r="A1008" s="71" t="s">
        <v>48</v>
      </c>
      <c r="B1008" s="72" t="s">
        <v>49</v>
      </c>
      <c r="C1008" s="73" t="s">
        <v>50</v>
      </c>
      <c r="D1008" s="74" t="s">
        <v>181</v>
      </c>
      <c r="E1008" s="75" t="s">
        <v>192</v>
      </c>
      <c r="F1008" s="76" t="s">
        <v>58</v>
      </c>
      <c r="G1008" s="77" t="s">
        <v>1642</v>
      </c>
      <c r="H1008" s="78" t="s">
        <v>2269</v>
      </c>
      <c r="I1008" s="75" t="s">
        <v>195</v>
      </c>
      <c r="J1008" s="128">
        <v>2014</v>
      </c>
      <c r="K1008" s="80" t="s">
        <v>57</v>
      </c>
      <c r="L1008" s="81">
        <v>9</v>
      </c>
      <c r="M1008" s="82" t="s">
        <v>58</v>
      </c>
      <c r="N1008" s="83" t="s">
        <v>58</v>
      </c>
      <c r="O1008" s="84" t="s">
        <v>58</v>
      </c>
      <c r="P1008" s="85" t="s">
        <v>3035</v>
      </c>
      <c r="Q1008" s="86" t="s">
        <v>3036</v>
      </c>
      <c r="R1008" s="87" t="s">
        <v>61</v>
      </c>
      <c r="S1008" s="88">
        <f>T1008/1.2</f>
        <v>37.5</v>
      </c>
      <c r="T1008" s="89">
        <v>45</v>
      </c>
      <c r="U1008" s="90"/>
      <c r="V1008" s="91"/>
      <c r="W1008" s="92">
        <f>V1008*S1008</f>
        <v>0</v>
      </c>
      <c r="X1008" s="93">
        <f>V1008*T1008</f>
        <v>0</v>
      </c>
      <c r="Y1008" s="66"/>
      <c r="Z1008" s="94"/>
      <c r="AA1008" s="95"/>
      <c r="AB1008" s="96"/>
      <c r="AC1008" s="97"/>
    </row>
    <row r="1009" spans="1:29" ht="15.75" customHeight="1" x14ac:dyDescent="0.2">
      <c r="A1009" s="71" t="s">
        <v>48</v>
      </c>
      <c r="B1009" s="72" t="s">
        <v>49</v>
      </c>
      <c r="C1009" s="73" t="s">
        <v>50</v>
      </c>
      <c r="D1009" s="74" t="s">
        <v>181</v>
      </c>
      <c r="E1009" s="75" t="s">
        <v>192</v>
      </c>
      <c r="F1009" s="76" t="s">
        <v>58</v>
      </c>
      <c r="G1009" s="77" t="s">
        <v>1642</v>
      </c>
      <c r="H1009" s="78" t="s">
        <v>2269</v>
      </c>
      <c r="I1009" s="75" t="s">
        <v>195</v>
      </c>
      <c r="J1009" s="128">
        <v>2014</v>
      </c>
      <c r="K1009" s="80" t="s">
        <v>57</v>
      </c>
      <c r="L1009" s="81">
        <v>12</v>
      </c>
      <c r="M1009" s="82" t="s">
        <v>58</v>
      </c>
      <c r="N1009" s="83" t="s">
        <v>58</v>
      </c>
      <c r="O1009" s="84" t="s">
        <v>58</v>
      </c>
      <c r="P1009" s="85" t="s">
        <v>3172</v>
      </c>
      <c r="Q1009" s="86" t="s">
        <v>3173</v>
      </c>
      <c r="R1009" s="87" t="s">
        <v>61</v>
      </c>
      <c r="S1009" s="88">
        <f>T1009/1.2</f>
        <v>37.5</v>
      </c>
      <c r="T1009" s="89">
        <v>45</v>
      </c>
      <c r="U1009" s="90"/>
      <c r="V1009" s="91"/>
      <c r="W1009" s="92">
        <f>V1009*S1009</f>
        <v>0</v>
      </c>
      <c r="X1009" s="93">
        <f>V1009*T1009</f>
        <v>0</v>
      </c>
      <c r="Y1009" s="66"/>
      <c r="Z1009" s="94"/>
      <c r="AA1009" s="95"/>
      <c r="AB1009" s="96"/>
      <c r="AC1009" s="97"/>
    </row>
    <row r="1010" spans="1:29" ht="15.75" customHeight="1" x14ac:dyDescent="0.2">
      <c r="A1010" s="71" t="s">
        <v>48</v>
      </c>
      <c r="B1010" s="72" t="s">
        <v>49</v>
      </c>
      <c r="C1010" s="73" t="s">
        <v>50</v>
      </c>
      <c r="D1010" s="74" t="s">
        <v>181</v>
      </c>
      <c r="E1010" s="75" t="s">
        <v>192</v>
      </c>
      <c r="F1010" s="76" t="s">
        <v>58</v>
      </c>
      <c r="G1010" s="77" t="s">
        <v>2623</v>
      </c>
      <c r="H1010" s="78" t="s">
        <v>2624</v>
      </c>
      <c r="I1010" s="75" t="s">
        <v>195</v>
      </c>
      <c r="J1010" s="128">
        <v>2016</v>
      </c>
      <c r="K1010" s="80" t="s">
        <v>57</v>
      </c>
      <c r="L1010" s="81">
        <v>5</v>
      </c>
      <c r="M1010" s="82" t="s">
        <v>127</v>
      </c>
      <c r="N1010" s="83" t="s">
        <v>58</v>
      </c>
      <c r="O1010" s="84" t="s">
        <v>58</v>
      </c>
      <c r="P1010" s="85" t="s">
        <v>2270</v>
      </c>
      <c r="Q1010" s="86" t="s">
        <v>2625</v>
      </c>
      <c r="R1010" s="87" t="s">
        <v>61</v>
      </c>
      <c r="S1010" s="88">
        <f>T1010/1.2</f>
        <v>37.5</v>
      </c>
      <c r="T1010" s="89">
        <v>45</v>
      </c>
      <c r="U1010" s="90"/>
      <c r="V1010" s="91"/>
      <c r="W1010" s="92">
        <f>V1010*S1010</f>
        <v>0</v>
      </c>
      <c r="X1010" s="93">
        <f>V1010*T1010</f>
        <v>0</v>
      </c>
      <c r="Y1010" s="66"/>
      <c r="Z1010" s="94"/>
      <c r="AA1010" s="95"/>
      <c r="AB1010" s="96"/>
      <c r="AC1010" s="97"/>
    </row>
    <row r="1011" spans="1:29" ht="15.75" customHeight="1" x14ac:dyDescent="0.2">
      <c r="A1011" s="71" t="s">
        <v>48</v>
      </c>
      <c r="B1011" s="72" t="s">
        <v>49</v>
      </c>
      <c r="C1011" s="73" t="s">
        <v>50</v>
      </c>
      <c r="D1011" s="74" t="s">
        <v>181</v>
      </c>
      <c r="E1011" s="75" t="s">
        <v>192</v>
      </c>
      <c r="F1011" s="76" t="s">
        <v>58</v>
      </c>
      <c r="G1011" s="77" t="s">
        <v>2623</v>
      </c>
      <c r="H1011" s="78" t="s">
        <v>2624</v>
      </c>
      <c r="I1011" s="75" t="s">
        <v>195</v>
      </c>
      <c r="J1011" s="128">
        <v>2016</v>
      </c>
      <c r="K1011" s="80" t="s">
        <v>57</v>
      </c>
      <c r="L1011" s="81">
        <v>8</v>
      </c>
      <c r="M1011" s="82" t="s">
        <v>58</v>
      </c>
      <c r="N1011" s="83" t="s">
        <v>58</v>
      </c>
      <c r="O1011" s="84" t="s">
        <v>58</v>
      </c>
      <c r="P1011" s="85" t="s">
        <v>2967</v>
      </c>
      <c r="Q1011" s="86" t="s">
        <v>2968</v>
      </c>
      <c r="R1011" s="87" t="s">
        <v>61</v>
      </c>
      <c r="S1011" s="88">
        <f>T1011/1.2</f>
        <v>37.5</v>
      </c>
      <c r="T1011" s="89">
        <v>45</v>
      </c>
      <c r="U1011" s="90"/>
      <c r="V1011" s="91"/>
      <c r="W1011" s="92">
        <f>V1011*S1011</f>
        <v>0</v>
      </c>
      <c r="X1011" s="93">
        <f>V1011*T1011</f>
        <v>0</v>
      </c>
      <c r="Y1011" s="66"/>
      <c r="Z1011" s="94"/>
      <c r="AA1011" s="95"/>
      <c r="AB1011" s="96"/>
      <c r="AC1011" s="97"/>
    </row>
    <row r="1012" spans="1:29" ht="15.75" customHeight="1" x14ac:dyDescent="0.2">
      <c r="A1012" s="71" t="s">
        <v>48</v>
      </c>
      <c r="B1012" s="72" t="s">
        <v>49</v>
      </c>
      <c r="C1012" s="73" t="s">
        <v>50</v>
      </c>
      <c r="D1012" s="74" t="s">
        <v>181</v>
      </c>
      <c r="E1012" s="75" t="s">
        <v>192</v>
      </c>
      <c r="F1012" s="76" t="s">
        <v>58</v>
      </c>
      <c r="G1012" s="77" t="s">
        <v>2623</v>
      </c>
      <c r="H1012" s="78" t="s">
        <v>2624</v>
      </c>
      <c r="I1012" s="75" t="s">
        <v>195</v>
      </c>
      <c r="J1012" s="128">
        <v>2016</v>
      </c>
      <c r="K1012" s="80" t="s">
        <v>57</v>
      </c>
      <c r="L1012" s="81">
        <v>12</v>
      </c>
      <c r="M1012" s="82" t="s">
        <v>127</v>
      </c>
      <c r="N1012" s="83" t="s">
        <v>58</v>
      </c>
      <c r="O1012" s="84" t="s">
        <v>58</v>
      </c>
      <c r="P1012" s="85" t="s">
        <v>3174</v>
      </c>
      <c r="Q1012" s="86" t="s">
        <v>3175</v>
      </c>
      <c r="R1012" s="87" t="s">
        <v>61</v>
      </c>
      <c r="S1012" s="88">
        <f>T1012/1.2</f>
        <v>37.5</v>
      </c>
      <c r="T1012" s="89">
        <v>45</v>
      </c>
      <c r="U1012" s="90"/>
      <c r="V1012" s="91"/>
      <c r="W1012" s="92">
        <f>V1012*S1012</f>
        <v>0</v>
      </c>
      <c r="X1012" s="93">
        <f>V1012*T1012</f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 t="s">
        <v>48</v>
      </c>
      <c r="B1013" s="72" t="s">
        <v>49</v>
      </c>
      <c r="C1013" s="73" t="s">
        <v>50</v>
      </c>
      <c r="D1013" s="74" t="s">
        <v>137</v>
      </c>
      <c r="E1013" s="75" t="s">
        <v>411</v>
      </c>
      <c r="F1013" s="76" t="s">
        <v>412</v>
      </c>
      <c r="G1013" s="77" t="s">
        <v>413</v>
      </c>
      <c r="H1013" s="78" t="s">
        <v>493</v>
      </c>
      <c r="I1013" s="75" t="s">
        <v>58</v>
      </c>
      <c r="J1013" s="128">
        <v>2012</v>
      </c>
      <c r="K1013" s="80" t="s">
        <v>57</v>
      </c>
      <c r="L1013" s="81">
        <v>6</v>
      </c>
      <c r="M1013" s="82" t="s">
        <v>127</v>
      </c>
      <c r="N1013" s="83" t="s">
        <v>58</v>
      </c>
      <c r="O1013" s="84" t="s">
        <v>58</v>
      </c>
      <c r="P1013" s="85" t="s">
        <v>842</v>
      </c>
      <c r="Q1013" s="86" t="s">
        <v>2859</v>
      </c>
      <c r="R1013" s="87" t="s">
        <v>87</v>
      </c>
      <c r="S1013" s="88">
        <f>T1013/1.2</f>
        <v>41.666666666666671</v>
      </c>
      <c r="T1013" s="89">
        <v>50</v>
      </c>
      <c r="U1013" s="90"/>
      <c r="V1013" s="91"/>
      <c r="W1013" s="92">
        <f>V1013*S1013</f>
        <v>0</v>
      </c>
      <c r="X1013" s="93">
        <f>V1013*T1013</f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 t="s">
        <v>48</v>
      </c>
      <c r="B1014" s="72" t="s">
        <v>49</v>
      </c>
      <c r="C1014" s="73" t="s">
        <v>50</v>
      </c>
      <c r="D1014" s="74" t="s">
        <v>137</v>
      </c>
      <c r="E1014" s="75" t="s">
        <v>411</v>
      </c>
      <c r="F1014" s="76" t="s">
        <v>412</v>
      </c>
      <c r="G1014" s="77" t="s">
        <v>413</v>
      </c>
      <c r="H1014" s="78" t="s">
        <v>493</v>
      </c>
      <c r="I1014" s="75" t="s">
        <v>58</v>
      </c>
      <c r="J1014" s="128">
        <v>2013</v>
      </c>
      <c r="K1014" s="80" t="s">
        <v>57</v>
      </c>
      <c r="L1014" s="81">
        <v>1</v>
      </c>
      <c r="M1014" s="82" t="s">
        <v>127</v>
      </c>
      <c r="N1014" s="83" t="s">
        <v>58</v>
      </c>
      <c r="O1014" s="84" t="s">
        <v>58</v>
      </c>
      <c r="P1014" s="85" t="s">
        <v>1226</v>
      </c>
      <c r="Q1014" s="86" t="s">
        <v>1344</v>
      </c>
      <c r="R1014" s="87" t="s">
        <v>87</v>
      </c>
      <c r="S1014" s="88">
        <f>T1014/1.2</f>
        <v>38.333333333333336</v>
      </c>
      <c r="T1014" s="89">
        <v>46</v>
      </c>
      <c r="U1014" s="90"/>
      <c r="V1014" s="91"/>
      <c r="W1014" s="92">
        <f>V1014*S1014</f>
        <v>0</v>
      </c>
      <c r="X1014" s="93">
        <f>V1014*T1014</f>
        <v>0</v>
      </c>
      <c r="Y1014" s="66"/>
      <c r="Z1014" s="94"/>
      <c r="AA1014" s="95"/>
      <c r="AB1014" s="96"/>
      <c r="AC1014" s="97"/>
    </row>
    <row r="1015" spans="1:29" ht="15.75" customHeight="1" x14ac:dyDescent="0.2">
      <c r="A1015" s="71" t="s">
        <v>48</v>
      </c>
      <c r="B1015" s="72" t="s">
        <v>49</v>
      </c>
      <c r="C1015" s="73" t="s">
        <v>50</v>
      </c>
      <c r="D1015" s="74" t="s">
        <v>181</v>
      </c>
      <c r="E1015" s="75" t="s">
        <v>359</v>
      </c>
      <c r="F1015" s="76" t="s">
        <v>58</v>
      </c>
      <c r="G1015" s="77" t="s">
        <v>766</v>
      </c>
      <c r="H1015" s="78" t="s">
        <v>767</v>
      </c>
      <c r="I1015" s="75" t="s">
        <v>195</v>
      </c>
      <c r="J1015" s="128">
        <v>2015</v>
      </c>
      <c r="K1015" s="80" t="s">
        <v>335</v>
      </c>
      <c r="L1015" s="81">
        <v>1</v>
      </c>
      <c r="M1015" s="82" t="s">
        <v>58</v>
      </c>
      <c r="N1015" s="83" t="s">
        <v>58</v>
      </c>
      <c r="O1015" s="84" t="s">
        <v>58</v>
      </c>
      <c r="P1015" s="85" t="s">
        <v>768</v>
      </c>
      <c r="Q1015" s="86" t="s">
        <v>769</v>
      </c>
      <c r="R1015" s="87" t="s">
        <v>87</v>
      </c>
      <c r="S1015" s="88">
        <f>T1015/1.2</f>
        <v>95</v>
      </c>
      <c r="T1015" s="89">
        <v>114</v>
      </c>
      <c r="U1015" s="90"/>
      <c r="V1015" s="91"/>
      <c r="W1015" s="92">
        <f>V1015*S1015</f>
        <v>0</v>
      </c>
      <c r="X1015" s="93">
        <f>V1015*T1015</f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 t="s">
        <v>48</v>
      </c>
      <c r="B1016" s="72" t="s">
        <v>49</v>
      </c>
      <c r="C1016" s="73" t="s">
        <v>50</v>
      </c>
      <c r="D1016" s="74" t="s">
        <v>137</v>
      </c>
      <c r="E1016" s="75" t="s">
        <v>411</v>
      </c>
      <c r="F1016" s="76" t="s">
        <v>412</v>
      </c>
      <c r="G1016" s="77" t="s">
        <v>413</v>
      </c>
      <c r="H1016" s="78" t="s">
        <v>493</v>
      </c>
      <c r="I1016" s="75" t="s">
        <v>58</v>
      </c>
      <c r="J1016" s="128">
        <v>2014</v>
      </c>
      <c r="K1016" s="80" t="s">
        <v>57</v>
      </c>
      <c r="L1016" s="81">
        <v>1</v>
      </c>
      <c r="M1016" s="82" t="s">
        <v>127</v>
      </c>
      <c r="N1016" s="83" t="s">
        <v>58</v>
      </c>
      <c r="O1016" s="84" t="s">
        <v>58</v>
      </c>
      <c r="P1016" s="85" t="s">
        <v>1226</v>
      </c>
      <c r="Q1016" s="86" t="s">
        <v>1343</v>
      </c>
      <c r="R1016" s="87" t="s">
        <v>87</v>
      </c>
      <c r="S1016" s="88">
        <f>T1016/1.2</f>
        <v>39.166666666666671</v>
      </c>
      <c r="T1016" s="89">
        <v>47</v>
      </c>
      <c r="U1016" s="90"/>
      <c r="V1016" s="91"/>
      <c r="W1016" s="92">
        <f>V1016*S1016</f>
        <v>0</v>
      </c>
      <c r="X1016" s="93">
        <f>V1016*T1016</f>
        <v>0</v>
      </c>
      <c r="Y1016" s="66"/>
      <c r="Z1016" s="94"/>
      <c r="AA1016" s="95"/>
      <c r="AB1016" s="96"/>
      <c r="AC1016" s="97"/>
    </row>
    <row r="1017" spans="1:29" ht="15.75" customHeight="1" x14ac:dyDescent="0.2">
      <c r="A1017" s="71" t="s">
        <v>48</v>
      </c>
      <c r="B1017" s="72" t="s">
        <v>49</v>
      </c>
      <c r="C1017" s="73" t="s">
        <v>50</v>
      </c>
      <c r="D1017" s="74" t="s">
        <v>181</v>
      </c>
      <c r="E1017" s="75" t="s">
        <v>359</v>
      </c>
      <c r="F1017" s="76" t="s">
        <v>58</v>
      </c>
      <c r="G1017" s="77" t="s">
        <v>766</v>
      </c>
      <c r="H1017" s="78" t="s">
        <v>767</v>
      </c>
      <c r="I1017" s="75" t="s">
        <v>195</v>
      </c>
      <c r="J1017" s="128">
        <v>2015</v>
      </c>
      <c r="K1017" s="80" t="s">
        <v>57</v>
      </c>
      <c r="L1017" s="81">
        <v>4</v>
      </c>
      <c r="M1017" s="82" t="s">
        <v>58</v>
      </c>
      <c r="N1017" s="83" t="s">
        <v>58</v>
      </c>
      <c r="O1017" s="84" t="s">
        <v>58</v>
      </c>
      <c r="P1017" s="85" t="s">
        <v>2430</v>
      </c>
      <c r="Q1017" s="86" t="s">
        <v>2431</v>
      </c>
      <c r="R1017" s="87" t="s">
        <v>87</v>
      </c>
      <c r="S1017" s="88">
        <f>T1017/1.2</f>
        <v>21.666666666666668</v>
      </c>
      <c r="T1017" s="89">
        <v>26</v>
      </c>
      <c r="U1017" s="90"/>
      <c r="V1017" s="91"/>
      <c r="W1017" s="92">
        <f>V1017*S1017</f>
        <v>0</v>
      </c>
      <c r="X1017" s="93">
        <f>V1017*T1017</f>
        <v>0</v>
      </c>
      <c r="Y1017" s="66"/>
      <c r="Z1017" s="94"/>
      <c r="AA1017" s="95"/>
      <c r="AB1017" s="96"/>
      <c r="AC1017" s="97"/>
    </row>
    <row r="1018" spans="1:29" ht="15.75" customHeight="1" x14ac:dyDescent="0.2">
      <c r="A1018" s="71" t="s">
        <v>48</v>
      </c>
      <c r="B1018" s="72" t="s">
        <v>49</v>
      </c>
      <c r="C1018" s="73" t="s">
        <v>50</v>
      </c>
      <c r="D1018" s="74" t="s">
        <v>181</v>
      </c>
      <c r="E1018" s="75" t="s">
        <v>359</v>
      </c>
      <c r="F1018" s="76" t="s">
        <v>58</v>
      </c>
      <c r="G1018" s="77" t="s">
        <v>766</v>
      </c>
      <c r="H1018" s="78" t="s">
        <v>767</v>
      </c>
      <c r="I1018" s="75" t="s">
        <v>195</v>
      </c>
      <c r="J1018" s="128">
        <v>2015</v>
      </c>
      <c r="K1018" s="80" t="s">
        <v>171</v>
      </c>
      <c r="L1018" s="81">
        <v>8</v>
      </c>
      <c r="M1018" s="82" t="s">
        <v>58</v>
      </c>
      <c r="N1018" s="83" t="s">
        <v>58</v>
      </c>
      <c r="O1018" s="84" t="s">
        <v>58</v>
      </c>
      <c r="P1018" s="85" t="s">
        <v>1783</v>
      </c>
      <c r="Q1018" s="86" t="s">
        <v>2952</v>
      </c>
      <c r="R1018" s="87" t="s">
        <v>87</v>
      </c>
      <c r="S1018" s="88">
        <f>T1018/1.2</f>
        <v>43.333333333333336</v>
      </c>
      <c r="T1018" s="89">
        <v>52</v>
      </c>
      <c r="U1018" s="90"/>
      <c r="V1018" s="91"/>
      <c r="W1018" s="92">
        <f>V1018*S1018</f>
        <v>0</v>
      </c>
      <c r="X1018" s="93">
        <f>V1018*T1018</f>
        <v>0</v>
      </c>
      <c r="Y1018" s="66"/>
      <c r="Z1018" s="94"/>
      <c r="AA1018" s="95"/>
      <c r="AB1018" s="96"/>
      <c r="AC1018" s="97"/>
    </row>
    <row r="1019" spans="1:29" ht="15.75" customHeight="1" x14ac:dyDescent="0.2">
      <c r="A1019" s="71" t="s">
        <v>48</v>
      </c>
      <c r="B1019" s="72" t="s">
        <v>49</v>
      </c>
      <c r="C1019" s="73" t="s">
        <v>50</v>
      </c>
      <c r="D1019" s="74" t="s">
        <v>181</v>
      </c>
      <c r="E1019" s="75" t="s">
        <v>359</v>
      </c>
      <c r="F1019" s="76" t="s">
        <v>58</v>
      </c>
      <c r="G1019" s="77" t="s">
        <v>766</v>
      </c>
      <c r="H1019" s="78" t="s">
        <v>767</v>
      </c>
      <c r="I1019" s="75" t="s">
        <v>195</v>
      </c>
      <c r="J1019" s="128">
        <v>2015</v>
      </c>
      <c r="K1019" s="80" t="s">
        <v>57</v>
      </c>
      <c r="L1019" s="81">
        <v>18</v>
      </c>
      <c r="M1019" s="82" t="s">
        <v>58</v>
      </c>
      <c r="N1019" s="83" t="s">
        <v>58</v>
      </c>
      <c r="O1019" s="84" t="s">
        <v>58</v>
      </c>
      <c r="P1019" s="85" t="s">
        <v>3321</v>
      </c>
      <c r="Q1019" s="86" t="s">
        <v>3322</v>
      </c>
      <c r="R1019" s="87" t="s">
        <v>87</v>
      </c>
      <c r="S1019" s="88">
        <f>T1019/1.2</f>
        <v>21.666666666666668</v>
      </c>
      <c r="T1019" s="89">
        <v>26</v>
      </c>
      <c r="U1019" s="90"/>
      <c r="V1019" s="91"/>
      <c r="W1019" s="92">
        <f>V1019*S1019</f>
        <v>0</v>
      </c>
      <c r="X1019" s="93">
        <f>V1019*T1019</f>
        <v>0</v>
      </c>
      <c r="Y1019" s="66"/>
      <c r="Z1019" s="94"/>
      <c r="AA1019" s="95"/>
      <c r="AB1019" s="96"/>
      <c r="AC1019" s="97"/>
    </row>
    <row r="1020" spans="1:29" ht="15.75" customHeight="1" x14ac:dyDescent="0.2">
      <c r="A1020" s="71" t="s">
        <v>48</v>
      </c>
      <c r="B1020" s="72" t="s">
        <v>49</v>
      </c>
      <c r="C1020" s="73" t="s">
        <v>50</v>
      </c>
      <c r="D1020" s="74" t="s">
        <v>181</v>
      </c>
      <c r="E1020" s="75" t="s">
        <v>359</v>
      </c>
      <c r="F1020" s="76" t="s">
        <v>58</v>
      </c>
      <c r="G1020" s="77" t="s">
        <v>766</v>
      </c>
      <c r="H1020" s="78" t="s">
        <v>767</v>
      </c>
      <c r="I1020" s="75" t="s">
        <v>195</v>
      </c>
      <c r="J1020" s="128">
        <v>2015</v>
      </c>
      <c r="K1020" s="80" t="s">
        <v>171</v>
      </c>
      <c r="L1020" s="81">
        <v>18</v>
      </c>
      <c r="M1020" s="82" t="s">
        <v>58</v>
      </c>
      <c r="N1020" s="83" t="s">
        <v>58</v>
      </c>
      <c r="O1020" s="84" t="s">
        <v>58</v>
      </c>
      <c r="P1020" s="85" t="s">
        <v>768</v>
      </c>
      <c r="Q1020" s="86" t="s">
        <v>3323</v>
      </c>
      <c r="R1020" s="87" t="s">
        <v>87</v>
      </c>
      <c r="S1020" s="88">
        <f>T1020/1.2</f>
        <v>43.333333333333336</v>
      </c>
      <c r="T1020" s="89">
        <v>52</v>
      </c>
      <c r="U1020" s="90"/>
      <c r="V1020" s="91"/>
      <c r="W1020" s="92">
        <f>V1020*S1020</f>
        <v>0</v>
      </c>
      <c r="X1020" s="93">
        <f>V1020*T1020</f>
        <v>0</v>
      </c>
      <c r="Y1020" s="66"/>
      <c r="Z1020" s="94"/>
      <c r="AA1020" s="95"/>
      <c r="AB1020" s="96"/>
      <c r="AC1020" s="97"/>
    </row>
    <row r="1021" spans="1:29" ht="15.75" customHeight="1" x14ac:dyDescent="0.2">
      <c r="A1021" s="71" t="s">
        <v>48</v>
      </c>
      <c r="B1021" s="72" t="s">
        <v>49</v>
      </c>
      <c r="C1021" s="73" t="s">
        <v>1224</v>
      </c>
      <c r="D1021" s="74" t="s">
        <v>181</v>
      </c>
      <c r="E1021" s="75" t="s">
        <v>359</v>
      </c>
      <c r="F1021" s="76" t="s">
        <v>2479</v>
      </c>
      <c r="G1021" s="77" t="s">
        <v>766</v>
      </c>
      <c r="H1021" s="78" t="s">
        <v>767</v>
      </c>
      <c r="I1021" s="75" t="s">
        <v>195</v>
      </c>
      <c r="J1021" s="128">
        <v>2015</v>
      </c>
      <c r="K1021" s="80" t="s">
        <v>57</v>
      </c>
      <c r="L1021" s="81">
        <v>41</v>
      </c>
      <c r="M1021" s="82" t="s">
        <v>58</v>
      </c>
      <c r="N1021" s="83" t="s">
        <v>58</v>
      </c>
      <c r="O1021" s="84" t="s">
        <v>58</v>
      </c>
      <c r="P1021" s="85" t="s">
        <v>768</v>
      </c>
      <c r="Q1021" s="86" t="s">
        <v>3365</v>
      </c>
      <c r="R1021" s="87" t="s">
        <v>87</v>
      </c>
      <c r="S1021" s="88">
        <f>T1021/1.2</f>
        <v>21.666666666666668</v>
      </c>
      <c r="T1021" s="89">
        <v>26</v>
      </c>
      <c r="U1021" s="90"/>
      <c r="V1021" s="91"/>
      <c r="W1021" s="92">
        <f>V1021*S1021</f>
        <v>0</v>
      </c>
      <c r="X1021" s="93">
        <f>V1021*T1021</f>
        <v>0</v>
      </c>
      <c r="Y1021" s="66"/>
      <c r="Z1021" s="94"/>
      <c r="AA1021" s="95"/>
      <c r="AB1021" s="96"/>
      <c r="AC1021" s="97"/>
    </row>
    <row r="1022" spans="1:29" ht="15.75" customHeight="1" x14ac:dyDescent="0.2">
      <c r="A1022" s="71" t="s">
        <v>48</v>
      </c>
      <c r="B1022" s="72" t="s">
        <v>49</v>
      </c>
      <c r="C1022" s="73" t="s">
        <v>50</v>
      </c>
      <c r="D1022" s="74" t="s">
        <v>181</v>
      </c>
      <c r="E1022" s="75" t="s">
        <v>359</v>
      </c>
      <c r="F1022" s="76" t="s">
        <v>58</v>
      </c>
      <c r="G1022" s="77" t="s">
        <v>766</v>
      </c>
      <c r="H1022" s="78" t="s">
        <v>767</v>
      </c>
      <c r="I1022" s="75" t="s">
        <v>195</v>
      </c>
      <c r="J1022" s="128">
        <v>2018</v>
      </c>
      <c r="K1022" s="80" t="s">
        <v>57</v>
      </c>
      <c r="L1022" s="81">
        <v>2</v>
      </c>
      <c r="M1022" s="82" t="s">
        <v>58</v>
      </c>
      <c r="N1022" s="83" t="s">
        <v>58</v>
      </c>
      <c r="O1022" s="84" t="s">
        <v>58</v>
      </c>
      <c r="P1022" s="85" t="s">
        <v>464</v>
      </c>
      <c r="Q1022" s="86" t="s">
        <v>1780</v>
      </c>
      <c r="R1022" s="87" t="s">
        <v>87</v>
      </c>
      <c r="S1022" s="88">
        <f>T1022/1.2</f>
        <v>19.166666666666668</v>
      </c>
      <c r="T1022" s="89">
        <v>23</v>
      </c>
      <c r="U1022" s="90"/>
      <c r="V1022" s="91"/>
      <c r="W1022" s="92">
        <f>V1022*S1022</f>
        <v>0</v>
      </c>
      <c r="X1022" s="93">
        <f>V1022*T1022</f>
        <v>0</v>
      </c>
      <c r="Y1022" s="66"/>
      <c r="Z1022" s="94"/>
      <c r="AA1022" s="95"/>
      <c r="AB1022" s="96"/>
      <c r="AC1022" s="97"/>
    </row>
    <row r="1023" spans="1:29" ht="15.75" customHeight="1" x14ac:dyDescent="0.2">
      <c r="A1023" s="71" t="s">
        <v>48</v>
      </c>
      <c r="B1023" s="72" t="s">
        <v>49</v>
      </c>
      <c r="C1023" s="73" t="s">
        <v>50</v>
      </c>
      <c r="D1023" s="74" t="s">
        <v>181</v>
      </c>
      <c r="E1023" s="75" t="s">
        <v>359</v>
      </c>
      <c r="F1023" s="76" t="s">
        <v>58</v>
      </c>
      <c r="G1023" s="77" t="s">
        <v>766</v>
      </c>
      <c r="H1023" s="78" t="s">
        <v>767</v>
      </c>
      <c r="I1023" s="75" t="s">
        <v>195</v>
      </c>
      <c r="J1023" s="128">
        <v>2018</v>
      </c>
      <c r="K1023" s="80" t="s">
        <v>57</v>
      </c>
      <c r="L1023" s="81">
        <v>18</v>
      </c>
      <c r="M1023" s="82" t="s">
        <v>58</v>
      </c>
      <c r="N1023" s="83" t="s">
        <v>58</v>
      </c>
      <c r="O1023" s="84" t="s">
        <v>58</v>
      </c>
      <c r="P1023" s="85" t="s">
        <v>464</v>
      </c>
      <c r="Q1023" s="86" t="s">
        <v>3325</v>
      </c>
      <c r="R1023" s="87" t="s">
        <v>87</v>
      </c>
      <c r="S1023" s="88">
        <f>T1023/1.2</f>
        <v>19.166666666666668</v>
      </c>
      <c r="T1023" s="89">
        <v>23</v>
      </c>
      <c r="U1023" s="90"/>
      <c r="V1023" s="91"/>
      <c r="W1023" s="92">
        <f>V1023*S1023</f>
        <v>0</v>
      </c>
      <c r="X1023" s="93">
        <f>V1023*T1023</f>
        <v>0</v>
      </c>
      <c r="Y1023" s="66"/>
      <c r="Z1023" s="94"/>
      <c r="AA1023" s="95"/>
      <c r="AB1023" s="96"/>
      <c r="AC1023" s="97"/>
    </row>
    <row r="1024" spans="1:29" ht="15.75" customHeight="1" x14ac:dyDescent="0.2">
      <c r="A1024" s="71" t="s">
        <v>48</v>
      </c>
      <c r="B1024" s="72" t="s">
        <v>49</v>
      </c>
      <c r="C1024" s="73" t="s">
        <v>50</v>
      </c>
      <c r="D1024" s="74" t="s">
        <v>181</v>
      </c>
      <c r="E1024" s="75" t="s">
        <v>359</v>
      </c>
      <c r="F1024" s="76" t="s">
        <v>58</v>
      </c>
      <c r="G1024" s="77" t="s">
        <v>766</v>
      </c>
      <c r="H1024" s="78" t="s">
        <v>767</v>
      </c>
      <c r="I1024" s="75" t="s">
        <v>195</v>
      </c>
      <c r="J1024" s="128">
        <v>2018</v>
      </c>
      <c r="K1024" s="80" t="s">
        <v>57</v>
      </c>
      <c r="L1024" s="81">
        <v>24</v>
      </c>
      <c r="M1024" s="82" t="s">
        <v>58</v>
      </c>
      <c r="N1024" s="83" t="s">
        <v>58</v>
      </c>
      <c r="O1024" s="84" t="s">
        <v>58</v>
      </c>
      <c r="P1024" s="85" t="s">
        <v>768</v>
      </c>
      <c r="Q1024" s="86" t="s">
        <v>3345</v>
      </c>
      <c r="R1024" s="87" t="s">
        <v>87</v>
      </c>
      <c r="S1024" s="88">
        <f>T1024/1.2</f>
        <v>19.166666666666668</v>
      </c>
      <c r="T1024" s="89">
        <v>23</v>
      </c>
      <c r="U1024" s="90"/>
      <c r="V1024" s="91"/>
      <c r="W1024" s="92">
        <f>V1024*S1024</f>
        <v>0</v>
      </c>
      <c r="X1024" s="93">
        <f>V1024*T1024</f>
        <v>0</v>
      </c>
      <c r="Y1024" s="66"/>
      <c r="Z1024" s="94"/>
      <c r="AA1024" s="95"/>
      <c r="AB1024" s="96"/>
      <c r="AC1024" s="97"/>
    </row>
    <row r="1025" spans="1:29" ht="15.75" customHeight="1" x14ac:dyDescent="0.2">
      <c r="A1025" s="71" t="s">
        <v>48</v>
      </c>
      <c r="B1025" s="72" t="s">
        <v>49</v>
      </c>
      <c r="C1025" s="73" t="s">
        <v>50</v>
      </c>
      <c r="D1025" s="74" t="s">
        <v>181</v>
      </c>
      <c r="E1025" s="75" t="s">
        <v>359</v>
      </c>
      <c r="F1025" s="76" t="s">
        <v>2479</v>
      </c>
      <c r="G1025" s="77" t="s">
        <v>766</v>
      </c>
      <c r="H1025" s="78" t="s">
        <v>767</v>
      </c>
      <c r="I1025" s="75" t="s">
        <v>195</v>
      </c>
      <c r="J1025" s="128">
        <v>2018</v>
      </c>
      <c r="K1025" s="80" t="s">
        <v>171</v>
      </c>
      <c r="L1025" s="81">
        <v>18</v>
      </c>
      <c r="M1025" s="82" t="s">
        <v>58</v>
      </c>
      <c r="N1025" s="83" t="s">
        <v>58</v>
      </c>
      <c r="O1025" s="84" t="s">
        <v>58</v>
      </c>
      <c r="P1025" s="85" t="s">
        <v>768</v>
      </c>
      <c r="Q1025" s="86" t="s">
        <v>3324</v>
      </c>
      <c r="R1025" s="87" t="s">
        <v>87</v>
      </c>
      <c r="S1025" s="88">
        <f>T1025/1.2</f>
        <v>41.666666666666671</v>
      </c>
      <c r="T1025" s="89">
        <v>50</v>
      </c>
      <c r="U1025" s="90"/>
      <c r="V1025" s="91"/>
      <c r="W1025" s="92">
        <f>V1025*S1025</f>
        <v>0</v>
      </c>
      <c r="X1025" s="93">
        <f>V1025*T1025</f>
        <v>0</v>
      </c>
      <c r="Y1025" s="66"/>
      <c r="Z1025" s="94"/>
      <c r="AA1025" s="95"/>
      <c r="AB1025" s="96"/>
      <c r="AC1025" s="97"/>
    </row>
    <row r="1026" spans="1:29" ht="15.75" customHeight="1" x14ac:dyDescent="0.2">
      <c r="A1026" s="71" t="s">
        <v>48</v>
      </c>
      <c r="B1026" s="72" t="s">
        <v>49</v>
      </c>
      <c r="C1026" s="73" t="s">
        <v>50</v>
      </c>
      <c r="D1026" s="74" t="s">
        <v>181</v>
      </c>
      <c r="E1026" s="75" t="s">
        <v>359</v>
      </c>
      <c r="F1026" s="76" t="s">
        <v>2479</v>
      </c>
      <c r="G1026" s="77" t="s">
        <v>766</v>
      </c>
      <c r="H1026" s="78" t="s">
        <v>1786</v>
      </c>
      <c r="I1026" s="75" t="s">
        <v>195</v>
      </c>
      <c r="J1026" s="128">
        <v>2014</v>
      </c>
      <c r="K1026" s="80" t="s">
        <v>57</v>
      </c>
      <c r="L1026" s="81">
        <v>4</v>
      </c>
      <c r="M1026" s="82" t="s">
        <v>58</v>
      </c>
      <c r="N1026" s="83" t="s">
        <v>58</v>
      </c>
      <c r="O1026" s="84" t="s">
        <v>58</v>
      </c>
      <c r="P1026" s="85" t="s">
        <v>464</v>
      </c>
      <c r="Q1026" s="86" t="s">
        <v>2480</v>
      </c>
      <c r="R1026" s="87" t="s">
        <v>87</v>
      </c>
      <c r="S1026" s="88">
        <f>T1026/1.2</f>
        <v>24.166666666666668</v>
      </c>
      <c r="T1026" s="89">
        <v>29</v>
      </c>
      <c r="U1026" s="90"/>
      <c r="V1026" s="91"/>
      <c r="W1026" s="92">
        <f>V1026*S1026</f>
        <v>0</v>
      </c>
      <c r="X1026" s="93">
        <f>V1026*T1026</f>
        <v>0</v>
      </c>
      <c r="Y1026" s="66"/>
      <c r="Z1026" s="94"/>
      <c r="AA1026" s="95"/>
      <c r="AB1026" s="96"/>
      <c r="AC1026" s="97"/>
    </row>
    <row r="1027" spans="1:29" ht="15.75" customHeight="1" x14ac:dyDescent="0.2">
      <c r="A1027" s="71" t="s">
        <v>48</v>
      </c>
      <c r="B1027" s="72" t="s">
        <v>49</v>
      </c>
      <c r="C1027" s="73" t="s">
        <v>50</v>
      </c>
      <c r="D1027" s="74" t="s">
        <v>181</v>
      </c>
      <c r="E1027" s="75" t="s">
        <v>359</v>
      </c>
      <c r="F1027" s="76" t="s">
        <v>58</v>
      </c>
      <c r="G1027" s="77" t="s">
        <v>766</v>
      </c>
      <c r="H1027" s="78" t="s">
        <v>1786</v>
      </c>
      <c r="I1027" s="75" t="s">
        <v>195</v>
      </c>
      <c r="J1027" s="128">
        <v>2015</v>
      </c>
      <c r="K1027" s="80" t="s">
        <v>57</v>
      </c>
      <c r="L1027" s="81">
        <v>2</v>
      </c>
      <c r="M1027" s="82" t="s">
        <v>58</v>
      </c>
      <c r="N1027" s="83" t="s">
        <v>58</v>
      </c>
      <c r="O1027" s="84" t="s">
        <v>58</v>
      </c>
      <c r="P1027" s="85" t="s">
        <v>464</v>
      </c>
      <c r="Q1027" s="86" t="s">
        <v>1787</v>
      </c>
      <c r="R1027" s="87" t="s">
        <v>87</v>
      </c>
      <c r="S1027" s="88">
        <f>T1027/1.2</f>
        <v>24.166666666666668</v>
      </c>
      <c r="T1027" s="89">
        <v>29</v>
      </c>
      <c r="U1027" s="90"/>
      <c r="V1027" s="91"/>
      <c r="W1027" s="92">
        <f>V1027*S1027</f>
        <v>0</v>
      </c>
      <c r="X1027" s="93">
        <f>V1027*T1027</f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 t="s">
        <v>48</v>
      </c>
      <c r="B1028" s="72" t="s">
        <v>49</v>
      </c>
      <c r="C1028" s="73" t="s">
        <v>50</v>
      </c>
      <c r="D1028" s="74" t="s">
        <v>137</v>
      </c>
      <c r="E1028" s="75" t="s">
        <v>411</v>
      </c>
      <c r="F1028" s="76" t="s">
        <v>412</v>
      </c>
      <c r="G1028" s="77" t="s">
        <v>413</v>
      </c>
      <c r="H1028" s="78" t="s">
        <v>599</v>
      </c>
      <c r="I1028" s="75" t="s">
        <v>58</v>
      </c>
      <c r="J1028" s="128">
        <v>2012</v>
      </c>
      <c r="K1028" s="80" t="s">
        <v>57</v>
      </c>
      <c r="L1028" s="81">
        <v>1</v>
      </c>
      <c r="M1028" s="82" t="s">
        <v>127</v>
      </c>
      <c r="N1028" s="83" t="s">
        <v>58</v>
      </c>
      <c r="O1028" s="84" t="s">
        <v>58</v>
      </c>
      <c r="P1028" s="85" t="s">
        <v>1345</v>
      </c>
      <c r="Q1028" s="86" t="s">
        <v>1346</v>
      </c>
      <c r="R1028" s="87" t="s">
        <v>87</v>
      </c>
      <c r="S1028" s="88">
        <f>T1028/1.2</f>
        <v>41.666666666666671</v>
      </c>
      <c r="T1028" s="89">
        <v>50</v>
      </c>
      <c r="U1028" s="90"/>
      <c r="V1028" s="91"/>
      <c r="W1028" s="92">
        <f>V1028*S1028</f>
        <v>0</v>
      </c>
      <c r="X1028" s="93">
        <f>V1028*T1028</f>
        <v>0</v>
      </c>
      <c r="Y1028" s="66"/>
      <c r="Z1028" s="94"/>
      <c r="AA1028" s="95"/>
      <c r="AB1028" s="96"/>
      <c r="AC1028" s="97"/>
    </row>
    <row r="1029" spans="1:29" ht="15.75" customHeight="1" x14ac:dyDescent="0.2">
      <c r="A1029" s="71" t="s">
        <v>48</v>
      </c>
      <c r="B1029" s="72" t="s">
        <v>49</v>
      </c>
      <c r="C1029" s="73" t="s">
        <v>50</v>
      </c>
      <c r="D1029" s="74" t="s">
        <v>181</v>
      </c>
      <c r="E1029" s="75" t="s">
        <v>359</v>
      </c>
      <c r="F1029" s="76" t="s">
        <v>58</v>
      </c>
      <c r="G1029" s="77" t="s">
        <v>766</v>
      </c>
      <c r="H1029" s="78" t="s">
        <v>1786</v>
      </c>
      <c r="I1029" s="75" t="s">
        <v>195</v>
      </c>
      <c r="J1029" s="128">
        <v>2015</v>
      </c>
      <c r="K1029" s="80" t="s">
        <v>57</v>
      </c>
      <c r="L1029" s="81">
        <v>4</v>
      </c>
      <c r="M1029" s="82" t="s">
        <v>58</v>
      </c>
      <c r="N1029" s="83" t="s">
        <v>58</v>
      </c>
      <c r="O1029" s="84" t="s">
        <v>58</v>
      </c>
      <c r="P1029" s="85" t="s">
        <v>464</v>
      </c>
      <c r="Q1029" s="86" t="s">
        <v>2434</v>
      </c>
      <c r="R1029" s="87" t="s">
        <v>87</v>
      </c>
      <c r="S1029" s="88">
        <f>T1029/1.2</f>
        <v>24.166666666666668</v>
      </c>
      <c r="T1029" s="89">
        <v>29</v>
      </c>
      <c r="U1029" s="90"/>
      <c r="V1029" s="91"/>
      <c r="W1029" s="92">
        <f>V1029*S1029</f>
        <v>0</v>
      </c>
      <c r="X1029" s="93">
        <f>V1029*T1029</f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 t="s">
        <v>48</v>
      </c>
      <c r="B1030" s="72" t="s">
        <v>49</v>
      </c>
      <c r="C1030" s="73" t="s">
        <v>50</v>
      </c>
      <c r="D1030" s="74" t="s">
        <v>137</v>
      </c>
      <c r="E1030" s="75" t="s">
        <v>411</v>
      </c>
      <c r="F1030" s="76" t="s">
        <v>412</v>
      </c>
      <c r="G1030" s="77" t="s">
        <v>413</v>
      </c>
      <c r="H1030" s="78" t="s">
        <v>599</v>
      </c>
      <c r="I1030" s="75" t="s">
        <v>58</v>
      </c>
      <c r="J1030" s="128">
        <v>2012</v>
      </c>
      <c r="K1030" s="80" t="s">
        <v>57</v>
      </c>
      <c r="L1030" s="81">
        <v>12</v>
      </c>
      <c r="M1030" s="82" t="s">
        <v>127</v>
      </c>
      <c r="N1030" s="83" t="s">
        <v>58</v>
      </c>
      <c r="O1030" s="84" t="s">
        <v>58</v>
      </c>
      <c r="P1030" s="85" t="s">
        <v>1875</v>
      </c>
      <c r="Q1030" s="86" t="s">
        <v>3268</v>
      </c>
      <c r="R1030" s="87" t="s">
        <v>87</v>
      </c>
      <c r="S1030" s="88">
        <f>T1030/1.2</f>
        <v>41.666666666666671</v>
      </c>
      <c r="T1030" s="89">
        <v>50</v>
      </c>
      <c r="U1030" s="90"/>
      <c r="V1030" s="91"/>
      <c r="W1030" s="92">
        <f>V1030*S1030</f>
        <v>0</v>
      </c>
      <c r="X1030" s="93">
        <f>V1030*T1030</f>
        <v>0</v>
      </c>
      <c r="Y1030" s="66"/>
      <c r="Z1030" s="94"/>
      <c r="AA1030" s="95"/>
      <c r="AB1030" s="96"/>
      <c r="AC1030" s="97"/>
    </row>
    <row r="1031" spans="1:29" ht="15.75" customHeight="1" x14ac:dyDescent="0.2">
      <c r="A1031" s="71" t="s">
        <v>48</v>
      </c>
      <c r="B1031" s="72" t="s">
        <v>49</v>
      </c>
      <c r="C1031" s="73" t="s">
        <v>50</v>
      </c>
      <c r="D1031" s="74" t="s">
        <v>181</v>
      </c>
      <c r="E1031" s="75" t="s">
        <v>359</v>
      </c>
      <c r="F1031" s="76" t="s">
        <v>58</v>
      </c>
      <c r="G1031" s="77" t="s">
        <v>766</v>
      </c>
      <c r="H1031" s="78" t="s">
        <v>1786</v>
      </c>
      <c r="I1031" s="75" t="s">
        <v>195</v>
      </c>
      <c r="J1031" s="128">
        <v>2015</v>
      </c>
      <c r="K1031" s="80" t="s">
        <v>335</v>
      </c>
      <c r="L1031" s="81">
        <v>4</v>
      </c>
      <c r="M1031" s="82" t="s">
        <v>58</v>
      </c>
      <c r="N1031" s="83" t="s">
        <v>58</v>
      </c>
      <c r="O1031" s="84" t="s">
        <v>58</v>
      </c>
      <c r="P1031" s="85" t="s">
        <v>768</v>
      </c>
      <c r="Q1031" s="86" t="s">
        <v>2435</v>
      </c>
      <c r="R1031" s="87" t="s">
        <v>87</v>
      </c>
      <c r="S1031" s="88">
        <f>T1031/1.2</f>
        <v>101.66666666666667</v>
      </c>
      <c r="T1031" s="89">
        <v>122</v>
      </c>
      <c r="U1031" s="90"/>
      <c r="V1031" s="91"/>
      <c r="W1031" s="92">
        <f>V1031*S1031</f>
        <v>0</v>
      </c>
      <c r="X1031" s="93">
        <f>V1031*T1031</f>
        <v>0</v>
      </c>
      <c r="Y1031" s="66"/>
      <c r="Z1031" s="94"/>
      <c r="AA1031" s="95"/>
      <c r="AB1031" s="96"/>
      <c r="AC1031" s="97"/>
    </row>
    <row r="1032" spans="1:29" ht="15.75" customHeight="1" x14ac:dyDescent="0.2">
      <c r="A1032" s="71" t="s">
        <v>48</v>
      </c>
      <c r="B1032" s="72" t="s">
        <v>49</v>
      </c>
      <c r="C1032" s="73" t="s">
        <v>50</v>
      </c>
      <c r="D1032" s="74" t="s">
        <v>181</v>
      </c>
      <c r="E1032" s="75" t="s">
        <v>359</v>
      </c>
      <c r="F1032" s="76" t="s">
        <v>58</v>
      </c>
      <c r="G1032" s="77" t="s">
        <v>766</v>
      </c>
      <c r="H1032" s="78" t="s">
        <v>1786</v>
      </c>
      <c r="I1032" s="75" t="s">
        <v>195</v>
      </c>
      <c r="J1032" s="128">
        <v>2015</v>
      </c>
      <c r="K1032" s="80" t="s">
        <v>171</v>
      </c>
      <c r="L1032" s="81">
        <v>7</v>
      </c>
      <c r="M1032" s="82" t="s">
        <v>58</v>
      </c>
      <c r="N1032" s="83" t="s">
        <v>58</v>
      </c>
      <c r="O1032" s="84" t="s">
        <v>58</v>
      </c>
      <c r="P1032" s="85" t="s">
        <v>1540</v>
      </c>
      <c r="Q1032" s="86" t="s">
        <v>2911</v>
      </c>
      <c r="R1032" s="87" t="s">
        <v>87</v>
      </c>
      <c r="S1032" s="88">
        <f>T1032/1.2</f>
        <v>51.666666666666671</v>
      </c>
      <c r="T1032" s="89">
        <v>62</v>
      </c>
      <c r="U1032" s="90"/>
      <c r="V1032" s="91"/>
      <c r="W1032" s="92">
        <f>V1032*S1032</f>
        <v>0</v>
      </c>
      <c r="X1032" s="93">
        <f>V1032*T1032</f>
        <v>0</v>
      </c>
      <c r="Y1032" s="66"/>
      <c r="Z1032" s="94"/>
      <c r="AA1032" s="95"/>
      <c r="AB1032" s="96"/>
      <c r="AC1032" s="97"/>
    </row>
    <row r="1033" spans="1:29" ht="15.75" customHeight="1" x14ac:dyDescent="0.2">
      <c r="A1033" s="71" t="s">
        <v>48</v>
      </c>
      <c r="B1033" s="72" t="s">
        <v>49</v>
      </c>
      <c r="C1033" s="73" t="s">
        <v>50</v>
      </c>
      <c r="D1033" s="74" t="s">
        <v>181</v>
      </c>
      <c r="E1033" s="75" t="s">
        <v>359</v>
      </c>
      <c r="F1033" s="76" t="s">
        <v>2479</v>
      </c>
      <c r="G1033" s="77" t="s">
        <v>766</v>
      </c>
      <c r="H1033" s="78" t="s">
        <v>1786</v>
      </c>
      <c r="I1033" s="75" t="s">
        <v>195</v>
      </c>
      <c r="J1033" s="128">
        <v>2015</v>
      </c>
      <c r="K1033" s="80" t="s">
        <v>57</v>
      </c>
      <c r="L1033" s="81">
        <v>11</v>
      </c>
      <c r="M1033" s="82" t="s">
        <v>58</v>
      </c>
      <c r="N1033" s="83" t="s">
        <v>58</v>
      </c>
      <c r="O1033" s="84" t="s">
        <v>58</v>
      </c>
      <c r="P1033" s="85" t="s">
        <v>464</v>
      </c>
      <c r="Q1033" s="86" t="s">
        <v>3118</v>
      </c>
      <c r="R1033" s="87" t="s">
        <v>87</v>
      </c>
      <c r="S1033" s="88">
        <f>T1033/1.2</f>
        <v>21.666666666666668</v>
      </c>
      <c r="T1033" s="89">
        <v>26</v>
      </c>
      <c r="U1033" s="90"/>
      <c r="V1033" s="91"/>
      <c r="W1033" s="92">
        <f>V1033*S1033</f>
        <v>0</v>
      </c>
      <c r="X1033" s="93">
        <f>V1033*T1033</f>
        <v>0</v>
      </c>
      <c r="Y1033" s="66"/>
      <c r="Z1033" s="94"/>
      <c r="AA1033" s="95"/>
      <c r="AB1033" s="96"/>
      <c r="AC1033" s="97"/>
    </row>
    <row r="1034" spans="1:29" ht="15.75" customHeight="1" x14ac:dyDescent="0.2">
      <c r="A1034" s="71" t="s">
        <v>48</v>
      </c>
      <c r="B1034" s="72" t="s">
        <v>49</v>
      </c>
      <c r="C1034" s="73" t="s">
        <v>50</v>
      </c>
      <c r="D1034" s="74" t="s">
        <v>181</v>
      </c>
      <c r="E1034" s="75" t="s">
        <v>359</v>
      </c>
      <c r="F1034" s="76" t="s">
        <v>2479</v>
      </c>
      <c r="G1034" s="77" t="s">
        <v>766</v>
      </c>
      <c r="H1034" s="78" t="s">
        <v>1786</v>
      </c>
      <c r="I1034" s="75" t="s">
        <v>195</v>
      </c>
      <c r="J1034" s="128">
        <v>2017</v>
      </c>
      <c r="K1034" s="80" t="s">
        <v>57</v>
      </c>
      <c r="L1034" s="81">
        <v>10</v>
      </c>
      <c r="M1034" s="82" t="s">
        <v>58</v>
      </c>
      <c r="N1034" s="83" t="s">
        <v>58</v>
      </c>
      <c r="O1034" s="84" t="s">
        <v>58</v>
      </c>
      <c r="P1034" s="85" t="s">
        <v>464</v>
      </c>
      <c r="Q1034" s="86" t="s">
        <v>3079</v>
      </c>
      <c r="R1034" s="87" t="s">
        <v>87</v>
      </c>
      <c r="S1034" s="88">
        <f>T1034/1.2</f>
        <v>21.666666666666668</v>
      </c>
      <c r="T1034" s="89">
        <v>26</v>
      </c>
      <c r="U1034" s="90"/>
      <c r="V1034" s="91"/>
      <c r="W1034" s="92">
        <f>V1034*S1034</f>
        <v>0</v>
      </c>
      <c r="X1034" s="93">
        <f>V1034*T1034</f>
        <v>0</v>
      </c>
      <c r="Y1034" s="66"/>
      <c r="Z1034" s="94"/>
      <c r="AA1034" s="95"/>
      <c r="AB1034" s="96"/>
      <c r="AC1034" s="97"/>
    </row>
    <row r="1035" spans="1:29" ht="15.75" customHeight="1" x14ac:dyDescent="0.2">
      <c r="A1035" s="71" t="s">
        <v>48</v>
      </c>
      <c r="B1035" s="72" t="s">
        <v>49</v>
      </c>
      <c r="C1035" s="73" t="s">
        <v>50</v>
      </c>
      <c r="D1035" s="74" t="s">
        <v>181</v>
      </c>
      <c r="E1035" s="75" t="s">
        <v>359</v>
      </c>
      <c r="F1035" s="76" t="s">
        <v>58</v>
      </c>
      <c r="G1035" s="77" t="s">
        <v>766</v>
      </c>
      <c r="H1035" s="78" t="s">
        <v>1786</v>
      </c>
      <c r="I1035" s="75" t="s">
        <v>195</v>
      </c>
      <c r="J1035" s="128">
        <v>2018</v>
      </c>
      <c r="K1035" s="80" t="s">
        <v>57</v>
      </c>
      <c r="L1035" s="81">
        <v>2</v>
      </c>
      <c r="M1035" s="82" t="s">
        <v>58</v>
      </c>
      <c r="N1035" s="83" t="s">
        <v>58</v>
      </c>
      <c r="O1035" s="84" t="s">
        <v>58</v>
      </c>
      <c r="P1035" s="85" t="s">
        <v>464</v>
      </c>
      <c r="Q1035" s="86" t="s">
        <v>1788</v>
      </c>
      <c r="R1035" s="87" t="s">
        <v>87</v>
      </c>
      <c r="S1035" s="88">
        <f>T1035/1.2</f>
        <v>21.666666666666668</v>
      </c>
      <c r="T1035" s="89">
        <v>26</v>
      </c>
      <c r="U1035" s="90"/>
      <c r="V1035" s="91"/>
      <c r="W1035" s="92">
        <f>V1035*S1035</f>
        <v>0</v>
      </c>
      <c r="X1035" s="93">
        <f>V1035*T1035</f>
        <v>0</v>
      </c>
      <c r="Y1035" s="66"/>
      <c r="Z1035" s="94"/>
      <c r="AA1035" s="95"/>
      <c r="AB1035" s="96"/>
      <c r="AC1035" s="97"/>
    </row>
    <row r="1036" spans="1:29" ht="15.75" customHeight="1" x14ac:dyDescent="0.2">
      <c r="A1036" s="71" t="s">
        <v>48</v>
      </c>
      <c r="B1036" s="72" t="s">
        <v>49</v>
      </c>
      <c r="C1036" s="73" t="s">
        <v>50</v>
      </c>
      <c r="D1036" s="74" t="s">
        <v>181</v>
      </c>
      <c r="E1036" s="75" t="s">
        <v>359</v>
      </c>
      <c r="F1036" s="76" t="s">
        <v>58</v>
      </c>
      <c r="G1036" s="77" t="s">
        <v>766</v>
      </c>
      <c r="H1036" s="78" t="s">
        <v>1786</v>
      </c>
      <c r="I1036" s="75" t="s">
        <v>195</v>
      </c>
      <c r="J1036" s="128">
        <v>2018</v>
      </c>
      <c r="K1036" s="80" t="s">
        <v>57</v>
      </c>
      <c r="L1036" s="81">
        <v>5</v>
      </c>
      <c r="M1036" s="82" t="s">
        <v>58</v>
      </c>
      <c r="N1036" s="83" t="s">
        <v>58</v>
      </c>
      <c r="O1036" s="84" t="s">
        <v>58</v>
      </c>
      <c r="P1036" s="85" t="s">
        <v>768</v>
      </c>
      <c r="Q1036" s="86" t="s">
        <v>2598</v>
      </c>
      <c r="R1036" s="87" t="s">
        <v>87</v>
      </c>
      <c r="S1036" s="88">
        <f>T1036/1.2</f>
        <v>21.666666666666668</v>
      </c>
      <c r="T1036" s="89">
        <v>26</v>
      </c>
      <c r="U1036" s="90"/>
      <c r="V1036" s="91"/>
      <c r="W1036" s="92">
        <f>V1036*S1036</f>
        <v>0</v>
      </c>
      <c r="X1036" s="93">
        <f>V1036*T1036</f>
        <v>0</v>
      </c>
      <c r="Y1036" s="66"/>
      <c r="Z1036" s="94"/>
      <c r="AA1036" s="95"/>
      <c r="AB1036" s="96"/>
      <c r="AC1036" s="97"/>
    </row>
    <row r="1037" spans="1:29" ht="15.75" customHeight="1" x14ac:dyDescent="0.2">
      <c r="A1037" s="71" t="s">
        <v>48</v>
      </c>
      <c r="B1037" s="72" t="s">
        <v>49</v>
      </c>
      <c r="C1037" s="73" t="s">
        <v>50</v>
      </c>
      <c r="D1037" s="74" t="s">
        <v>181</v>
      </c>
      <c r="E1037" s="75" t="s">
        <v>359</v>
      </c>
      <c r="F1037" s="76" t="s">
        <v>2479</v>
      </c>
      <c r="G1037" s="77" t="s">
        <v>766</v>
      </c>
      <c r="H1037" s="78" t="s">
        <v>1786</v>
      </c>
      <c r="I1037" s="75" t="s">
        <v>195</v>
      </c>
      <c r="J1037" s="128">
        <v>2018</v>
      </c>
      <c r="K1037" s="80" t="s">
        <v>171</v>
      </c>
      <c r="L1037" s="81">
        <v>12</v>
      </c>
      <c r="M1037" s="82" t="s">
        <v>58</v>
      </c>
      <c r="N1037" s="83" t="s">
        <v>58</v>
      </c>
      <c r="O1037" s="84" t="s">
        <v>58</v>
      </c>
      <c r="P1037" s="85" t="s">
        <v>768</v>
      </c>
      <c r="Q1037" s="86" t="s">
        <v>3169</v>
      </c>
      <c r="R1037" s="87" t="s">
        <v>87</v>
      </c>
      <c r="S1037" s="88">
        <f>T1037/1.2</f>
        <v>45.833333333333336</v>
      </c>
      <c r="T1037" s="89">
        <v>55</v>
      </c>
      <c r="U1037" s="90"/>
      <c r="V1037" s="91"/>
      <c r="W1037" s="92">
        <f>V1037*S1037</f>
        <v>0</v>
      </c>
      <c r="X1037" s="93">
        <f>V1037*T1037</f>
        <v>0</v>
      </c>
      <c r="Y1037" s="66"/>
      <c r="Z1037" s="94"/>
      <c r="AA1037" s="95"/>
      <c r="AB1037" s="96"/>
      <c r="AC1037" s="97"/>
    </row>
    <row r="1038" spans="1:29" ht="15.75" customHeight="1" x14ac:dyDescent="0.2">
      <c r="A1038" s="71" t="s">
        <v>48</v>
      </c>
      <c r="B1038" s="72" t="s">
        <v>49</v>
      </c>
      <c r="C1038" s="73" t="s">
        <v>50</v>
      </c>
      <c r="D1038" s="74" t="s">
        <v>181</v>
      </c>
      <c r="E1038" s="75" t="s">
        <v>359</v>
      </c>
      <c r="F1038" s="76" t="s">
        <v>58</v>
      </c>
      <c r="G1038" s="77" t="s">
        <v>766</v>
      </c>
      <c r="H1038" s="78" t="s">
        <v>2216</v>
      </c>
      <c r="I1038" s="75" t="s">
        <v>195</v>
      </c>
      <c r="J1038" s="128">
        <v>2017</v>
      </c>
      <c r="K1038" s="80" t="s">
        <v>335</v>
      </c>
      <c r="L1038" s="81">
        <v>3</v>
      </c>
      <c r="M1038" s="82" t="s">
        <v>58</v>
      </c>
      <c r="N1038" s="83" t="s">
        <v>58</v>
      </c>
      <c r="O1038" s="84" t="s">
        <v>58</v>
      </c>
      <c r="P1038" s="85" t="s">
        <v>768</v>
      </c>
      <c r="Q1038" s="86" t="s">
        <v>2217</v>
      </c>
      <c r="R1038" s="87" t="s">
        <v>87</v>
      </c>
      <c r="S1038" s="88">
        <f>T1038/1.2</f>
        <v>120</v>
      </c>
      <c r="T1038" s="89">
        <v>144</v>
      </c>
      <c r="U1038" s="90"/>
      <c r="V1038" s="91"/>
      <c r="W1038" s="92">
        <f>V1038*S1038</f>
        <v>0</v>
      </c>
      <c r="X1038" s="93">
        <f>V1038*T1038</f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 t="s">
        <v>48</v>
      </c>
      <c r="B1039" s="72" t="s">
        <v>49</v>
      </c>
      <c r="C1039" s="73" t="s">
        <v>50</v>
      </c>
      <c r="D1039" s="74" t="s">
        <v>137</v>
      </c>
      <c r="E1039" s="75" t="s">
        <v>411</v>
      </c>
      <c r="F1039" s="76" t="s">
        <v>412</v>
      </c>
      <c r="G1039" s="77" t="s">
        <v>413</v>
      </c>
      <c r="H1039" s="78" t="s">
        <v>1347</v>
      </c>
      <c r="I1039" s="75" t="s">
        <v>58</v>
      </c>
      <c r="J1039" s="128">
        <v>2010</v>
      </c>
      <c r="K1039" s="80" t="s">
        <v>57</v>
      </c>
      <c r="L1039" s="81">
        <v>1</v>
      </c>
      <c r="M1039" s="82" t="s">
        <v>127</v>
      </c>
      <c r="N1039" s="83" t="s">
        <v>58</v>
      </c>
      <c r="O1039" s="84" t="s">
        <v>58</v>
      </c>
      <c r="P1039" s="85" t="s">
        <v>1226</v>
      </c>
      <c r="Q1039" s="86" t="s">
        <v>1348</v>
      </c>
      <c r="R1039" s="87" t="s">
        <v>87</v>
      </c>
      <c r="S1039" s="88">
        <f>T1039/1.2</f>
        <v>54.166666666666671</v>
      </c>
      <c r="T1039" s="89">
        <v>65</v>
      </c>
      <c r="U1039" s="90"/>
      <c r="V1039" s="91"/>
      <c r="W1039" s="92">
        <f>V1039*S1039</f>
        <v>0</v>
      </c>
      <c r="X1039" s="93">
        <f>V1039*T1039</f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 t="s">
        <v>48</v>
      </c>
      <c r="B1040" s="72" t="s">
        <v>49</v>
      </c>
      <c r="C1040" s="73" t="s">
        <v>50</v>
      </c>
      <c r="D1040" s="74" t="s">
        <v>137</v>
      </c>
      <c r="E1040" s="75" t="s">
        <v>411</v>
      </c>
      <c r="F1040" s="76" t="s">
        <v>412</v>
      </c>
      <c r="G1040" s="77" t="s">
        <v>413</v>
      </c>
      <c r="H1040" s="78" t="s">
        <v>732</v>
      </c>
      <c r="I1040" s="75" t="s">
        <v>157</v>
      </c>
      <c r="J1040" s="128">
        <v>2003</v>
      </c>
      <c r="K1040" s="80" t="s">
        <v>57</v>
      </c>
      <c r="L1040" s="81">
        <v>1</v>
      </c>
      <c r="M1040" s="82" t="s">
        <v>58</v>
      </c>
      <c r="N1040" s="83" t="s">
        <v>58</v>
      </c>
      <c r="O1040" s="84" t="s">
        <v>73</v>
      </c>
      <c r="P1040" s="85" t="s">
        <v>1544</v>
      </c>
      <c r="Q1040" s="86" t="s">
        <v>1574</v>
      </c>
      <c r="R1040" s="87" t="s">
        <v>61</v>
      </c>
      <c r="S1040" s="88">
        <f>T1040/1.2</f>
        <v>66.666666666666671</v>
      </c>
      <c r="T1040" s="89">
        <v>80</v>
      </c>
      <c r="U1040" s="90"/>
      <c r="V1040" s="91"/>
      <c r="W1040" s="92">
        <f>V1040*S1040</f>
        <v>0</v>
      </c>
      <c r="X1040" s="93">
        <f>V1040*T1040</f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 t="s">
        <v>48</v>
      </c>
      <c r="B1041" s="72" t="s">
        <v>49</v>
      </c>
      <c r="C1041" s="73" t="s">
        <v>50</v>
      </c>
      <c r="D1041" s="74" t="s">
        <v>137</v>
      </c>
      <c r="E1041" s="75" t="s">
        <v>411</v>
      </c>
      <c r="F1041" s="76" t="s">
        <v>412</v>
      </c>
      <c r="G1041" s="77" t="s">
        <v>413</v>
      </c>
      <c r="H1041" s="78" t="s">
        <v>487</v>
      </c>
      <c r="I1041" s="75" t="s">
        <v>157</v>
      </c>
      <c r="J1041" s="128">
        <v>1991</v>
      </c>
      <c r="K1041" s="80" t="s">
        <v>57</v>
      </c>
      <c r="L1041" s="81">
        <v>1</v>
      </c>
      <c r="M1041" s="82" t="s">
        <v>203</v>
      </c>
      <c r="N1041" s="83" t="s">
        <v>58</v>
      </c>
      <c r="O1041" s="84" t="s">
        <v>58</v>
      </c>
      <c r="P1041" s="85" t="s">
        <v>255</v>
      </c>
      <c r="Q1041" s="86" t="s">
        <v>488</v>
      </c>
      <c r="R1041" s="87" t="s">
        <v>87</v>
      </c>
      <c r="S1041" s="88">
        <f>T1041/1.2</f>
        <v>75</v>
      </c>
      <c r="T1041" s="89">
        <v>90</v>
      </c>
      <c r="U1041" s="90"/>
      <c r="V1041" s="91"/>
      <c r="W1041" s="92">
        <f>V1041*S1041</f>
        <v>0</v>
      </c>
      <c r="X1041" s="93">
        <f>V1041*T1041</f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 t="s">
        <v>48</v>
      </c>
      <c r="B1042" s="72" t="s">
        <v>49</v>
      </c>
      <c r="C1042" s="73" t="s">
        <v>50</v>
      </c>
      <c r="D1042" s="74" t="s">
        <v>137</v>
      </c>
      <c r="E1042" s="75" t="s">
        <v>411</v>
      </c>
      <c r="F1042" s="76" t="s">
        <v>412</v>
      </c>
      <c r="G1042" s="77" t="s">
        <v>413</v>
      </c>
      <c r="H1042" s="78" t="s">
        <v>487</v>
      </c>
      <c r="I1042" s="75" t="s">
        <v>157</v>
      </c>
      <c r="J1042" s="128">
        <v>1991</v>
      </c>
      <c r="K1042" s="80" t="s">
        <v>57</v>
      </c>
      <c r="L1042" s="81">
        <v>1</v>
      </c>
      <c r="M1042" s="82" t="s">
        <v>172</v>
      </c>
      <c r="N1042" s="83" t="s">
        <v>58</v>
      </c>
      <c r="O1042" s="84" t="s">
        <v>58</v>
      </c>
      <c r="P1042" s="85" t="s">
        <v>1569</v>
      </c>
      <c r="Q1042" s="86" t="s">
        <v>1571</v>
      </c>
      <c r="R1042" s="87" t="s">
        <v>61</v>
      </c>
      <c r="S1042" s="88">
        <f>T1042/1.2</f>
        <v>75</v>
      </c>
      <c r="T1042" s="89">
        <v>90</v>
      </c>
      <c r="U1042" s="90"/>
      <c r="V1042" s="91"/>
      <c r="W1042" s="92">
        <f>V1042*S1042</f>
        <v>0</v>
      </c>
      <c r="X1042" s="93">
        <f>V1042*T1042</f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 t="s">
        <v>48</v>
      </c>
      <c r="B1043" s="72" t="s">
        <v>49</v>
      </c>
      <c r="C1043" s="73" t="s">
        <v>50</v>
      </c>
      <c r="D1043" s="74" t="s">
        <v>137</v>
      </c>
      <c r="E1043" s="75" t="s">
        <v>411</v>
      </c>
      <c r="F1043" s="76" t="s">
        <v>412</v>
      </c>
      <c r="G1043" s="77" t="s">
        <v>413</v>
      </c>
      <c r="H1043" s="78" t="s">
        <v>487</v>
      </c>
      <c r="I1043" s="75" t="s">
        <v>157</v>
      </c>
      <c r="J1043" s="128">
        <v>1992</v>
      </c>
      <c r="K1043" s="80" t="s">
        <v>57</v>
      </c>
      <c r="L1043" s="81">
        <v>1</v>
      </c>
      <c r="M1043" s="82" t="s">
        <v>489</v>
      </c>
      <c r="N1043" s="83" t="s">
        <v>58</v>
      </c>
      <c r="O1043" s="84" t="s">
        <v>58</v>
      </c>
      <c r="P1043" s="85" t="s">
        <v>307</v>
      </c>
      <c r="Q1043" s="86" t="s">
        <v>490</v>
      </c>
      <c r="R1043" s="87" t="s">
        <v>87</v>
      </c>
      <c r="S1043" s="88">
        <f>T1043/1.2</f>
        <v>75</v>
      </c>
      <c r="T1043" s="89">
        <v>90</v>
      </c>
      <c r="U1043" s="90"/>
      <c r="V1043" s="91"/>
      <c r="W1043" s="92">
        <f>V1043*S1043</f>
        <v>0</v>
      </c>
      <c r="X1043" s="93">
        <f>V1043*T1043</f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 t="s">
        <v>48</v>
      </c>
      <c r="B1044" s="72" t="s">
        <v>49</v>
      </c>
      <c r="C1044" s="73" t="s">
        <v>50</v>
      </c>
      <c r="D1044" s="74" t="s">
        <v>137</v>
      </c>
      <c r="E1044" s="75" t="s">
        <v>411</v>
      </c>
      <c r="F1044" s="76" t="s">
        <v>412</v>
      </c>
      <c r="G1044" s="77" t="s">
        <v>413</v>
      </c>
      <c r="H1044" s="78" t="s">
        <v>487</v>
      </c>
      <c r="I1044" s="75" t="s">
        <v>157</v>
      </c>
      <c r="J1044" s="128">
        <v>1992</v>
      </c>
      <c r="K1044" s="80" t="s">
        <v>57</v>
      </c>
      <c r="L1044" s="81">
        <v>1</v>
      </c>
      <c r="M1044" s="82" t="s">
        <v>489</v>
      </c>
      <c r="N1044" s="83" t="s">
        <v>58</v>
      </c>
      <c r="O1044" s="84" t="s">
        <v>408</v>
      </c>
      <c r="P1044" s="85" t="s">
        <v>1564</v>
      </c>
      <c r="Q1044" s="86" t="s">
        <v>1572</v>
      </c>
      <c r="R1044" s="87" t="s">
        <v>61</v>
      </c>
      <c r="S1044" s="88">
        <f>T1044/1.2</f>
        <v>75</v>
      </c>
      <c r="T1044" s="89">
        <v>90</v>
      </c>
      <c r="U1044" s="90"/>
      <c r="V1044" s="91"/>
      <c r="W1044" s="92">
        <f>V1044*S1044</f>
        <v>0</v>
      </c>
      <c r="X1044" s="93">
        <f>V1044*T1044</f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 t="s">
        <v>48</v>
      </c>
      <c r="B1045" s="72" t="s">
        <v>49</v>
      </c>
      <c r="C1045" s="73" t="s">
        <v>50</v>
      </c>
      <c r="D1045" s="74" t="s">
        <v>137</v>
      </c>
      <c r="E1045" s="75" t="s">
        <v>411</v>
      </c>
      <c r="F1045" s="76" t="s">
        <v>412</v>
      </c>
      <c r="G1045" s="77" t="s">
        <v>413</v>
      </c>
      <c r="H1045" s="78" t="s">
        <v>487</v>
      </c>
      <c r="I1045" s="75" t="s">
        <v>157</v>
      </c>
      <c r="J1045" s="128">
        <v>1993</v>
      </c>
      <c r="K1045" s="80" t="s">
        <v>57</v>
      </c>
      <c r="L1045" s="81">
        <v>1</v>
      </c>
      <c r="M1045" s="82" t="s">
        <v>264</v>
      </c>
      <c r="N1045" s="83" t="s">
        <v>58</v>
      </c>
      <c r="O1045" s="84" t="s">
        <v>58</v>
      </c>
      <c r="P1045" s="85" t="s">
        <v>491</v>
      </c>
      <c r="Q1045" s="86" t="s">
        <v>492</v>
      </c>
      <c r="R1045" s="87" t="s">
        <v>87</v>
      </c>
      <c r="S1045" s="88">
        <f>T1045/1.2</f>
        <v>75</v>
      </c>
      <c r="T1045" s="89">
        <v>90</v>
      </c>
      <c r="U1045" s="90"/>
      <c r="V1045" s="91"/>
      <c r="W1045" s="92">
        <f>V1045*S1045</f>
        <v>0</v>
      </c>
      <c r="X1045" s="93">
        <f>V1045*T1045</f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 t="s">
        <v>48</v>
      </c>
      <c r="B1046" s="72" t="s">
        <v>49</v>
      </c>
      <c r="C1046" s="73" t="s">
        <v>50</v>
      </c>
      <c r="D1046" s="74" t="s">
        <v>137</v>
      </c>
      <c r="E1046" s="75" t="s">
        <v>411</v>
      </c>
      <c r="F1046" s="76" t="s">
        <v>412</v>
      </c>
      <c r="G1046" s="77" t="s">
        <v>413</v>
      </c>
      <c r="H1046" s="78" t="s">
        <v>487</v>
      </c>
      <c r="I1046" s="75" t="s">
        <v>157</v>
      </c>
      <c r="J1046" s="128">
        <v>1993</v>
      </c>
      <c r="K1046" s="80" t="s">
        <v>57</v>
      </c>
      <c r="L1046" s="81">
        <v>1</v>
      </c>
      <c r="M1046" s="82" t="s">
        <v>1194</v>
      </c>
      <c r="N1046" s="83" t="s">
        <v>58</v>
      </c>
      <c r="O1046" s="84" t="s">
        <v>408</v>
      </c>
      <c r="P1046" s="85" t="s">
        <v>1564</v>
      </c>
      <c r="Q1046" s="86" t="s">
        <v>1573</v>
      </c>
      <c r="R1046" s="87" t="s">
        <v>61</v>
      </c>
      <c r="S1046" s="88">
        <f>T1046/1.2</f>
        <v>75</v>
      </c>
      <c r="T1046" s="89">
        <v>90</v>
      </c>
      <c r="U1046" s="90"/>
      <c r="V1046" s="91"/>
      <c r="W1046" s="92">
        <f>V1046*S1046</f>
        <v>0</v>
      </c>
      <c r="X1046" s="93">
        <f>V1046*T1046</f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 t="s">
        <v>48</v>
      </c>
      <c r="B1047" s="72" t="s">
        <v>49</v>
      </c>
      <c r="C1047" s="73" t="s">
        <v>50</v>
      </c>
      <c r="D1047" s="74" t="s">
        <v>137</v>
      </c>
      <c r="E1047" s="75" t="s">
        <v>411</v>
      </c>
      <c r="F1047" s="76" t="s">
        <v>412</v>
      </c>
      <c r="G1047" s="77" t="s">
        <v>413</v>
      </c>
      <c r="H1047" s="78" t="s">
        <v>487</v>
      </c>
      <c r="I1047" s="75" t="s">
        <v>157</v>
      </c>
      <c r="J1047" s="128">
        <v>1993</v>
      </c>
      <c r="K1047" s="80" t="s">
        <v>57</v>
      </c>
      <c r="L1047" s="81">
        <v>2</v>
      </c>
      <c r="M1047" s="82" t="s">
        <v>1194</v>
      </c>
      <c r="N1047" s="83" t="s">
        <v>58</v>
      </c>
      <c r="O1047" s="84" t="s">
        <v>58</v>
      </c>
      <c r="P1047" s="85" t="s">
        <v>771</v>
      </c>
      <c r="Q1047" s="86" t="s">
        <v>1798</v>
      </c>
      <c r="R1047" s="87" t="s">
        <v>61</v>
      </c>
      <c r="S1047" s="88">
        <f>T1047/1.2</f>
        <v>75</v>
      </c>
      <c r="T1047" s="89">
        <v>90</v>
      </c>
      <c r="U1047" s="90"/>
      <c r="V1047" s="91"/>
      <c r="W1047" s="92">
        <f>V1047*S1047</f>
        <v>0</v>
      </c>
      <c r="X1047" s="93">
        <f>V1047*T1047</f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 t="s">
        <v>48</v>
      </c>
      <c r="B1048" s="72" t="s">
        <v>49</v>
      </c>
      <c r="C1048" s="73" t="s">
        <v>50</v>
      </c>
      <c r="D1048" s="74" t="s">
        <v>137</v>
      </c>
      <c r="E1048" s="75" t="s">
        <v>411</v>
      </c>
      <c r="F1048" s="76" t="s">
        <v>412</v>
      </c>
      <c r="G1048" s="77" t="s">
        <v>413</v>
      </c>
      <c r="H1048" s="78" t="s">
        <v>487</v>
      </c>
      <c r="I1048" s="75" t="s">
        <v>157</v>
      </c>
      <c r="J1048" s="128">
        <v>1995</v>
      </c>
      <c r="K1048" s="80" t="s">
        <v>57</v>
      </c>
      <c r="L1048" s="81">
        <v>2</v>
      </c>
      <c r="M1048" s="82" t="s">
        <v>172</v>
      </c>
      <c r="N1048" s="83" t="s">
        <v>58</v>
      </c>
      <c r="O1048" s="84" t="s">
        <v>408</v>
      </c>
      <c r="P1048" s="85" t="s">
        <v>1564</v>
      </c>
      <c r="Q1048" s="86" t="s">
        <v>2095</v>
      </c>
      <c r="R1048" s="87" t="s">
        <v>61</v>
      </c>
      <c r="S1048" s="88">
        <f>T1048/1.2</f>
        <v>75</v>
      </c>
      <c r="T1048" s="89">
        <v>90</v>
      </c>
      <c r="U1048" s="90"/>
      <c r="V1048" s="91"/>
      <c r="W1048" s="92">
        <f>V1048*S1048</f>
        <v>0</v>
      </c>
      <c r="X1048" s="93">
        <f>V1048*T1048</f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 t="s">
        <v>48</v>
      </c>
      <c r="B1049" s="72" t="s">
        <v>49</v>
      </c>
      <c r="C1049" s="73" t="s">
        <v>50</v>
      </c>
      <c r="D1049" s="74" t="s">
        <v>137</v>
      </c>
      <c r="E1049" s="75" t="s">
        <v>411</v>
      </c>
      <c r="F1049" s="76" t="s">
        <v>412</v>
      </c>
      <c r="G1049" s="77" t="s">
        <v>413</v>
      </c>
      <c r="H1049" s="78" t="s">
        <v>487</v>
      </c>
      <c r="I1049" s="75" t="s">
        <v>157</v>
      </c>
      <c r="J1049" s="128">
        <v>1995</v>
      </c>
      <c r="K1049" s="80" t="s">
        <v>57</v>
      </c>
      <c r="L1049" s="81">
        <v>3</v>
      </c>
      <c r="M1049" s="82" t="s">
        <v>489</v>
      </c>
      <c r="N1049" s="83" t="s">
        <v>58</v>
      </c>
      <c r="O1049" s="84" t="s">
        <v>58</v>
      </c>
      <c r="P1049" s="85" t="s">
        <v>2159</v>
      </c>
      <c r="Q1049" s="86" t="s">
        <v>2160</v>
      </c>
      <c r="R1049" s="87" t="s">
        <v>87</v>
      </c>
      <c r="S1049" s="88">
        <f>T1049/1.2</f>
        <v>75</v>
      </c>
      <c r="T1049" s="89">
        <v>90</v>
      </c>
      <c r="U1049" s="90"/>
      <c r="V1049" s="91"/>
      <c r="W1049" s="92">
        <f>V1049*S1049</f>
        <v>0</v>
      </c>
      <c r="X1049" s="93">
        <f>V1049*T1049</f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 t="s">
        <v>48</v>
      </c>
      <c r="B1050" s="72" t="s">
        <v>49</v>
      </c>
      <c r="C1050" s="73" t="s">
        <v>50</v>
      </c>
      <c r="D1050" s="74" t="s">
        <v>137</v>
      </c>
      <c r="E1050" s="75" t="s">
        <v>411</v>
      </c>
      <c r="F1050" s="76" t="s">
        <v>412</v>
      </c>
      <c r="G1050" s="77" t="s">
        <v>413</v>
      </c>
      <c r="H1050" s="78" t="s">
        <v>487</v>
      </c>
      <c r="I1050" s="75" t="s">
        <v>157</v>
      </c>
      <c r="J1050" s="128">
        <v>2008</v>
      </c>
      <c r="K1050" s="80" t="s">
        <v>57</v>
      </c>
      <c r="L1050" s="81">
        <v>1</v>
      </c>
      <c r="M1050" s="82" t="s">
        <v>58</v>
      </c>
      <c r="N1050" s="83" t="s">
        <v>58</v>
      </c>
      <c r="O1050" s="84" t="s">
        <v>58</v>
      </c>
      <c r="P1050" s="85" t="s">
        <v>1575</v>
      </c>
      <c r="Q1050" s="86" t="s">
        <v>1576</v>
      </c>
      <c r="R1050" s="87" t="s">
        <v>61</v>
      </c>
      <c r="S1050" s="88">
        <f>T1050/1.2</f>
        <v>54.166666666666671</v>
      </c>
      <c r="T1050" s="89">
        <v>65</v>
      </c>
      <c r="U1050" s="90"/>
      <c r="V1050" s="91"/>
      <c r="W1050" s="92">
        <f>V1050*S1050</f>
        <v>0</v>
      </c>
      <c r="X1050" s="93">
        <f>V1050*T1050</f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 t="s">
        <v>48</v>
      </c>
      <c r="B1051" s="72" t="s">
        <v>49</v>
      </c>
      <c r="C1051" s="73" t="s">
        <v>50</v>
      </c>
      <c r="D1051" s="74" t="s">
        <v>137</v>
      </c>
      <c r="E1051" s="75" t="s">
        <v>411</v>
      </c>
      <c r="F1051" s="76" t="s">
        <v>412</v>
      </c>
      <c r="G1051" s="77" t="s">
        <v>2341</v>
      </c>
      <c r="H1051" s="78" t="s">
        <v>2880</v>
      </c>
      <c r="I1051" s="75" t="s">
        <v>717</v>
      </c>
      <c r="J1051" s="128">
        <v>2010</v>
      </c>
      <c r="K1051" s="80" t="s">
        <v>57</v>
      </c>
      <c r="L1051" s="81">
        <v>6</v>
      </c>
      <c r="M1051" s="82" t="s">
        <v>127</v>
      </c>
      <c r="N1051" s="83" t="s">
        <v>58</v>
      </c>
      <c r="O1051" s="84" t="s">
        <v>58</v>
      </c>
      <c r="P1051" s="85" t="s">
        <v>1961</v>
      </c>
      <c r="Q1051" s="86" t="s">
        <v>2881</v>
      </c>
      <c r="R1051" s="87" t="s">
        <v>61</v>
      </c>
      <c r="S1051" s="88">
        <f>T1051/1.2</f>
        <v>45.833333333333336</v>
      </c>
      <c r="T1051" s="89">
        <v>55</v>
      </c>
      <c r="U1051" s="90"/>
      <c r="V1051" s="91"/>
      <c r="W1051" s="92">
        <f>V1051*S1051</f>
        <v>0</v>
      </c>
      <c r="X1051" s="93">
        <f>V1051*T1051</f>
        <v>0</v>
      </c>
      <c r="Y1051" s="66"/>
      <c r="Z1051" s="94"/>
      <c r="AA1051" s="95"/>
      <c r="AB1051" s="96"/>
      <c r="AC1051" s="97"/>
    </row>
    <row r="1052" spans="1:29" ht="15.75" customHeight="1" x14ac:dyDescent="0.2">
      <c r="A1052" s="71" t="s">
        <v>48</v>
      </c>
      <c r="B1052" s="72" t="s">
        <v>49</v>
      </c>
      <c r="C1052" s="73" t="s">
        <v>50</v>
      </c>
      <c r="D1052" s="74" t="s">
        <v>181</v>
      </c>
      <c r="E1052" s="75" t="s">
        <v>359</v>
      </c>
      <c r="F1052" s="76" t="s">
        <v>58</v>
      </c>
      <c r="G1052" s="77" t="s">
        <v>766</v>
      </c>
      <c r="H1052" s="78" t="s">
        <v>2216</v>
      </c>
      <c r="I1052" s="75" t="s">
        <v>195</v>
      </c>
      <c r="J1052" s="128">
        <v>2017</v>
      </c>
      <c r="K1052" s="80" t="s">
        <v>171</v>
      </c>
      <c r="L1052" s="81">
        <v>3</v>
      </c>
      <c r="M1052" s="82" t="s">
        <v>58</v>
      </c>
      <c r="N1052" s="83" t="s">
        <v>58</v>
      </c>
      <c r="O1052" s="84" t="s">
        <v>58</v>
      </c>
      <c r="P1052" s="85" t="s">
        <v>196</v>
      </c>
      <c r="Q1052" s="86" t="s">
        <v>2318</v>
      </c>
      <c r="R1052" s="87" t="s">
        <v>87</v>
      </c>
      <c r="S1052" s="88">
        <f>T1052/1.2</f>
        <v>55.833333333333336</v>
      </c>
      <c r="T1052" s="89">
        <v>67</v>
      </c>
      <c r="U1052" s="90"/>
      <c r="V1052" s="91"/>
      <c r="W1052" s="92">
        <f>V1052*S1052</f>
        <v>0</v>
      </c>
      <c r="X1052" s="93">
        <f>V1052*T1052</f>
        <v>0</v>
      </c>
      <c r="Y1052" s="66"/>
      <c r="Z1052" s="94"/>
      <c r="AA1052" s="95"/>
      <c r="AB1052" s="96"/>
      <c r="AC1052" s="97"/>
    </row>
    <row r="1053" spans="1:29" ht="15.75" customHeight="1" x14ac:dyDescent="0.2">
      <c r="A1053" s="71" t="s">
        <v>48</v>
      </c>
      <c r="B1053" s="72" t="s">
        <v>49</v>
      </c>
      <c r="C1053" s="73" t="s">
        <v>50</v>
      </c>
      <c r="D1053" s="74" t="s">
        <v>181</v>
      </c>
      <c r="E1053" s="75" t="s">
        <v>359</v>
      </c>
      <c r="F1053" s="76" t="s">
        <v>58</v>
      </c>
      <c r="G1053" s="77" t="s">
        <v>766</v>
      </c>
      <c r="H1053" s="78" t="s">
        <v>2216</v>
      </c>
      <c r="I1053" s="75" t="s">
        <v>195</v>
      </c>
      <c r="J1053" s="128">
        <v>2017</v>
      </c>
      <c r="K1053" s="80" t="s">
        <v>171</v>
      </c>
      <c r="L1053" s="81">
        <v>6</v>
      </c>
      <c r="M1053" s="82" t="s">
        <v>58</v>
      </c>
      <c r="N1053" s="83" t="s">
        <v>58</v>
      </c>
      <c r="O1053" s="84" t="s">
        <v>58</v>
      </c>
      <c r="P1053" s="85" t="s">
        <v>768</v>
      </c>
      <c r="Q1053" s="86" t="s">
        <v>2735</v>
      </c>
      <c r="R1053" s="87" t="s">
        <v>87</v>
      </c>
      <c r="S1053" s="88">
        <f>T1053/1.2</f>
        <v>55.833333333333336</v>
      </c>
      <c r="T1053" s="89">
        <v>67</v>
      </c>
      <c r="U1053" s="90"/>
      <c r="V1053" s="91"/>
      <c r="W1053" s="92">
        <f>V1053*S1053</f>
        <v>0</v>
      </c>
      <c r="X1053" s="93">
        <f>V1053*T1053</f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 t="s">
        <v>48</v>
      </c>
      <c r="B1054" s="72" t="s">
        <v>49</v>
      </c>
      <c r="C1054" s="73" t="s">
        <v>50</v>
      </c>
      <c r="D1054" s="74" t="s">
        <v>137</v>
      </c>
      <c r="E1054" s="75" t="s">
        <v>411</v>
      </c>
      <c r="F1054" s="76" t="s">
        <v>412</v>
      </c>
      <c r="G1054" s="77" t="s">
        <v>1863</v>
      </c>
      <c r="H1054" s="78" t="s">
        <v>1864</v>
      </c>
      <c r="I1054" s="75" t="s">
        <v>415</v>
      </c>
      <c r="J1054" s="128">
        <v>2015</v>
      </c>
      <c r="K1054" s="80" t="s">
        <v>57</v>
      </c>
      <c r="L1054" s="81">
        <v>2</v>
      </c>
      <c r="M1054" s="82" t="s">
        <v>127</v>
      </c>
      <c r="N1054" s="83" t="s">
        <v>58</v>
      </c>
      <c r="O1054" s="84" t="s">
        <v>58</v>
      </c>
      <c r="P1054" s="85" t="s">
        <v>1865</v>
      </c>
      <c r="Q1054" s="86" t="s">
        <v>1866</v>
      </c>
      <c r="R1054" s="87" t="s">
        <v>61</v>
      </c>
      <c r="S1054" s="88">
        <f>T1054/1.2</f>
        <v>33.333333333333336</v>
      </c>
      <c r="T1054" s="89">
        <v>40</v>
      </c>
      <c r="U1054" s="90"/>
      <c r="V1054" s="91"/>
      <c r="W1054" s="92">
        <f>V1054*S1054</f>
        <v>0</v>
      </c>
      <c r="X1054" s="93">
        <f>V1054*T1054</f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 t="s">
        <v>48</v>
      </c>
      <c r="B1055" s="72" t="s">
        <v>49</v>
      </c>
      <c r="C1055" s="73" t="s">
        <v>50</v>
      </c>
      <c r="D1055" s="74" t="s">
        <v>137</v>
      </c>
      <c r="E1055" s="75" t="s">
        <v>411</v>
      </c>
      <c r="F1055" s="76" t="s">
        <v>412</v>
      </c>
      <c r="G1055" s="77" t="s">
        <v>1863</v>
      </c>
      <c r="H1055" s="78" t="s">
        <v>1864</v>
      </c>
      <c r="I1055" s="75" t="s">
        <v>415</v>
      </c>
      <c r="J1055" s="128">
        <v>2016</v>
      </c>
      <c r="K1055" s="80" t="s">
        <v>57</v>
      </c>
      <c r="L1055" s="81">
        <v>3</v>
      </c>
      <c r="M1055" s="82" t="s">
        <v>127</v>
      </c>
      <c r="N1055" s="83" t="s">
        <v>58</v>
      </c>
      <c r="O1055" s="84" t="s">
        <v>58</v>
      </c>
      <c r="P1055" s="85" t="s">
        <v>899</v>
      </c>
      <c r="Q1055" s="86" t="s">
        <v>2253</v>
      </c>
      <c r="R1055" s="87" t="s">
        <v>61</v>
      </c>
      <c r="S1055" s="88">
        <f>T1055/1.2</f>
        <v>33.333333333333336</v>
      </c>
      <c r="T1055" s="89">
        <v>40</v>
      </c>
      <c r="U1055" s="90"/>
      <c r="V1055" s="91"/>
      <c r="W1055" s="92">
        <f>V1055*S1055</f>
        <v>0</v>
      </c>
      <c r="X1055" s="93">
        <f>V1055*T1055</f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 t="s">
        <v>48</v>
      </c>
      <c r="B1056" s="72" t="s">
        <v>49</v>
      </c>
      <c r="C1056" s="73" t="s">
        <v>50</v>
      </c>
      <c r="D1056" s="74" t="s">
        <v>137</v>
      </c>
      <c r="E1056" s="75" t="s">
        <v>411</v>
      </c>
      <c r="F1056" s="76" t="s">
        <v>412</v>
      </c>
      <c r="G1056" s="77" t="s">
        <v>1863</v>
      </c>
      <c r="H1056" s="78" t="s">
        <v>1864</v>
      </c>
      <c r="I1056" s="75" t="s">
        <v>415</v>
      </c>
      <c r="J1056" s="128">
        <v>2017</v>
      </c>
      <c r="K1056" s="80" t="s">
        <v>57</v>
      </c>
      <c r="L1056" s="81">
        <v>2</v>
      </c>
      <c r="M1056" s="82" t="s">
        <v>127</v>
      </c>
      <c r="N1056" s="83" t="s">
        <v>58</v>
      </c>
      <c r="O1056" s="84" t="s">
        <v>58</v>
      </c>
      <c r="P1056" s="85" t="s">
        <v>1867</v>
      </c>
      <c r="Q1056" s="86" t="s">
        <v>1868</v>
      </c>
      <c r="R1056" s="87" t="s">
        <v>61</v>
      </c>
      <c r="S1056" s="88">
        <f>T1056/1.2</f>
        <v>33.333333333333336</v>
      </c>
      <c r="T1056" s="89">
        <v>40</v>
      </c>
      <c r="U1056" s="90"/>
      <c r="V1056" s="91"/>
      <c r="W1056" s="92">
        <f>V1056*S1056</f>
        <v>0</v>
      </c>
      <c r="X1056" s="93">
        <f>V1056*T1056</f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 t="s">
        <v>48</v>
      </c>
      <c r="B1057" s="72" t="s">
        <v>49</v>
      </c>
      <c r="C1057" s="73" t="s">
        <v>92</v>
      </c>
      <c r="D1057" s="74" t="s">
        <v>137</v>
      </c>
      <c r="E1057" s="75" t="s">
        <v>411</v>
      </c>
      <c r="F1057" s="76" t="s">
        <v>412</v>
      </c>
      <c r="G1057" s="77" t="s">
        <v>886</v>
      </c>
      <c r="H1057" s="78" t="s">
        <v>1595</v>
      </c>
      <c r="I1057" s="75" t="s">
        <v>415</v>
      </c>
      <c r="J1057" s="128">
        <v>1998</v>
      </c>
      <c r="K1057" s="80" t="s">
        <v>153</v>
      </c>
      <c r="L1057" s="81">
        <v>1</v>
      </c>
      <c r="M1057" s="82" t="s">
        <v>127</v>
      </c>
      <c r="N1057" s="83" t="s">
        <v>58</v>
      </c>
      <c r="O1057" s="84" t="s">
        <v>58</v>
      </c>
      <c r="P1057" s="85" t="s">
        <v>150</v>
      </c>
      <c r="Q1057" s="86" t="s">
        <v>1596</v>
      </c>
      <c r="R1057" s="87" t="s">
        <v>61</v>
      </c>
      <c r="S1057" s="88">
        <f>T1057/1.2</f>
        <v>75</v>
      </c>
      <c r="T1057" s="89">
        <v>90</v>
      </c>
      <c r="U1057" s="90"/>
      <c r="V1057" s="91"/>
      <c r="W1057" s="92">
        <f>V1057*S1057</f>
        <v>0</v>
      </c>
      <c r="X1057" s="93">
        <f>V1057*T1057</f>
        <v>0</v>
      </c>
      <c r="Y1057" s="66"/>
      <c r="Z1057" s="94"/>
      <c r="AA1057" s="95"/>
      <c r="AB1057" s="96"/>
      <c r="AC1057" s="97"/>
    </row>
    <row r="1058" spans="1:29" ht="15.75" customHeight="1" x14ac:dyDescent="0.2">
      <c r="A1058" s="71" t="s">
        <v>48</v>
      </c>
      <c r="B1058" s="72" t="s">
        <v>49</v>
      </c>
      <c r="C1058" s="73" t="s">
        <v>50</v>
      </c>
      <c r="D1058" s="74" t="s">
        <v>181</v>
      </c>
      <c r="E1058" s="75" t="s">
        <v>359</v>
      </c>
      <c r="F1058" s="76" t="s">
        <v>58</v>
      </c>
      <c r="G1058" s="77" t="s">
        <v>766</v>
      </c>
      <c r="H1058" s="78" t="s">
        <v>2216</v>
      </c>
      <c r="I1058" s="75" t="s">
        <v>195</v>
      </c>
      <c r="J1058" s="128">
        <v>2017</v>
      </c>
      <c r="K1058" s="80" t="s">
        <v>57</v>
      </c>
      <c r="L1058" s="81">
        <v>20</v>
      </c>
      <c r="M1058" s="82" t="s">
        <v>58</v>
      </c>
      <c r="N1058" s="83" t="s">
        <v>58</v>
      </c>
      <c r="O1058" s="84" t="s">
        <v>58</v>
      </c>
      <c r="P1058" s="85" t="s">
        <v>3337</v>
      </c>
      <c r="Q1058" s="86" t="s">
        <v>3338</v>
      </c>
      <c r="R1058" s="87" t="s">
        <v>87</v>
      </c>
      <c r="S1058" s="88">
        <f>T1058/1.2</f>
        <v>25.833333333333336</v>
      </c>
      <c r="T1058" s="89">
        <v>31</v>
      </c>
      <c r="U1058" s="90"/>
      <c r="V1058" s="91"/>
      <c r="W1058" s="92">
        <f>V1058*S1058</f>
        <v>0</v>
      </c>
      <c r="X1058" s="93">
        <f>V1058*T1058</f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 t="s">
        <v>48</v>
      </c>
      <c r="B1059" s="72" t="s">
        <v>49</v>
      </c>
      <c r="C1059" s="73" t="s">
        <v>50</v>
      </c>
      <c r="D1059" s="74" t="s">
        <v>137</v>
      </c>
      <c r="E1059" s="75" t="s">
        <v>411</v>
      </c>
      <c r="F1059" s="76" t="s">
        <v>412</v>
      </c>
      <c r="G1059" s="77" t="s">
        <v>886</v>
      </c>
      <c r="H1059" s="78" t="s">
        <v>887</v>
      </c>
      <c r="I1059" s="75" t="s">
        <v>787</v>
      </c>
      <c r="J1059" s="128">
        <v>2014</v>
      </c>
      <c r="K1059" s="80" t="s">
        <v>57</v>
      </c>
      <c r="L1059" s="81">
        <v>1</v>
      </c>
      <c r="M1059" s="82" t="s">
        <v>127</v>
      </c>
      <c r="N1059" s="83" t="s">
        <v>58</v>
      </c>
      <c r="O1059" s="84" t="s">
        <v>58</v>
      </c>
      <c r="P1059" s="85" t="s">
        <v>888</v>
      </c>
      <c r="Q1059" s="86" t="s">
        <v>889</v>
      </c>
      <c r="R1059" s="87" t="s">
        <v>87</v>
      </c>
      <c r="S1059" s="88">
        <f>T1059/1.2</f>
        <v>37.5</v>
      </c>
      <c r="T1059" s="89">
        <v>45</v>
      </c>
      <c r="U1059" s="90"/>
      <c r="V1059" s="91"/>
      <c r="W1059" s="92">
        <f>V1059*S1059</f>
        <v>0</v>
      </c>
      <c r="X1059" s="93">
        <f>V1059*T1059</f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 t="s">
        <v>48</v>
      </c>
      <c r="B1060" s="72" t="s">
        <v>49</v>
      </c>
      <c r="C1060" s="73" t="s">
        <v>50</v>
      </c>
      <c r="D1060" s="74" t="s">
        <v>137</v>
      </c>
      <c r="E1060" s="75" t="s">
        <v>411</v>
      </c>
      <c r="F1060" s="76" t="s">
        <v>412</v>
      </c>
      <c r="G1060" s="77" t="s">
        <v>886</v>
      </c>
      <c r="H1060" s="78" t="s">
        <v>887</v>
      </c>
      <c r="I1060" s="75" t="s">
        <v>787</v>
      </c>
      <c r="J1060" s="128">
        <v>2014</v>
      </c>
      <c r="K1060" s="80" t="s">
        <v>57</v>
      </c>
      <c r="L1060" s="81">
        <v>9</v>
      </c>
      <c r="M1060" s="82" t="s">
        <v>127</v>
      </c>
      <c r="N1060" s="83" t="s">
        <v>58</v>
      </c>
      <c r="O1060" s="84" t="s">
        <v>58</v>
      </c>
      <c r="P1060" s="85" t="s">
        <v>3029</v>
      </c>
      <c r="Q1060" s="86" t="s">
        <v>3030</v>
      </c>
      <c r="R1060" s="87" t="s">
        <v>87</v>
      </c>
      <c r="S1060" s="88">
        <f>T1060/1.2</f>
        <v>37.5</v>
      </c>
      <c r="T1060" s="89">
        <v>45</v>
      </c>
      <c r="U1060" s="90"/>
      <c r="V1060" s="91"/>
      <c r="W1060" s="92">
        <f>V1060*S1060</f>
        <v>0</v>
      </c>
      <c r="X1060" s="93">
        <f>V1060*T1060</f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 t="s">
        <v>48</v>
      </c>
      <c r="B1061" s="72" t="s">
        <v>49</v>
      </c>
      <c r="C1061" s="73" t="s">
        <v>50</v>
      </c>
      <c r="D1061" s="74" t="s">
        <v>137</v>
      </c>
      <c r="E1061" s="75" t="s">
        <v>411</v>
      </c>
      <c r="F1061" s="76" t="s">
        <v>412</v>
      </c>
      <c r="G1061" s="77" t="s">
        <v>1869</v>
      </c>
      <c r="H1061" s="78" t="s">
        <v>1870</v>
      </c>
      <c r="I1061" s="75" t="s">
        <v>415</v>
      </c>
      <c r="J1061" s="128">
        <v>2015</v>
      </c>
      <c r="K1061" s="80" t="s">
        <v>57</v>
      </c>
      <c r="L1061" s="81">
        <v>2</v>
      </c>
      <c r="M1061" s="82" t="s">
        <v>127</v>
      </c>
      <c r="N1061" s="83" t="s">
        <v>58</v>
      </c>
      <c r="O1061" s="84" t="s">
        <v>58</v>
      </c>
      <c r="P1061" s="85" t="s">
        <v>1871</v>
      </c>
      <c r="Q1061" s="86" t="s">
        <v>1872</v>
      </c>
      <c r="R1061" s="87" t="s">
        <v>61</v>
      </c>
      <c r="S1061" s="88">
        <f>T1061/1.2</f>
        <v>37.5</v>
      </c>
      <c r="T1061" s="89">
        <v>45</v>
      </c>
      <c r="U1061" s="90"/>
      <c r="V1061" s="91"/>
      <c r="W1061" s="92">
        <f>V1061*S1061</f>
        <v>0</v>
      </c>
      <c r="X1061" s="93">
        <f>V1061*T1061</f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 t="s">
        <v>48</v>
      </c>
      <c r="B1062" s="72" t="s">
        <v>49</v>
      </c>
      <c r="C1062" s="73" t="s">
        <v>50</v>
      </c>
      <c r="D1062" s="74" t="s">
        <v>137</v>
      </c>
      <c r="E1062" s="75" t="s">
        <v>411</v>
      </c>
      <c r="F1062" s="76" t="s">
        <v>412</v>
      </c>
      <c r="G1062" s="77" t="s">
        <v>1869</v>
      </c>
      <c r="H1062" s="78" t="s">
        <v>2611</v>
      </c>
      <c r="I1062" s="75" t="s">
        <v>415</v>
      </c>
      <c r="J1062" s="128">
        <v>2016</v>
      </c>
      <c r="K1062" s="80" t="s">
        <v>57</v>
      </c>
      <c r="L1062" s="81">
        <v>5</v>
      </c>
      <c r="M1062" s="82" t="s">
        <v>127</v>
      </c>
      <c r="N1062" s="83" t="s">
        <v>58</v>
      </c>
      <c r="O1062" s="84" t="s">
        <v>58</v>
      </c>
      <c r="P1062" s="85" t="s">
        <v>1871</v>
      </c>
      <c r="Q1062" s="86" t="s">
        <v>2612</v>
      </c>
      <c r="R1062" s="87" t="s">
        <v>61</v>
      </c>
      <c r="S1062" s="88">
        <f>T1062/1.2</f>
        <v>33.333333333333336</v>
      </c>
      <c r="T1062" s="89">
        <v>40</v>
      </c>
      <c r="U1062" s="90"/>
      <c r="V1062" s="91"/>
      <c r="W1062" s="92">
        <f>V1062*S1062</f>
        <v>0</v>
      </c>
      <c r="X1062" s="93">
        <f>V1062*T1062</f>
        <v>0</v>
      </c>
      <c r="Y1062" s="66"/>
      <c r="Z1062" s="94"/>
      <c r="AA1062" s="95"/>
      <c r="AB1062" s="96"/>
      <c r="AC1062" s="97"/>
    </row>
    <row r="1063" spans="1:29" ht="15.75" customHeight="1" x14ac:dyDescent="0.2">
      <c r="A1063" s="71" t="s">
        <v>48</v>
      </c>
      <c r="B1063" s="72" t="s">
        <v>49</v>
      </c>
      <c r="C1063" s="73" t="s">
        <v>92</v>
      </c>
      <c r="D1063" s="74" t="s">
        <v>181</v>
      </c>
      <c r="E1063" s="75" t="s">
        <v>359</v>
      </c>
      <c r="F1063" s="76" t="s">
        <v>58</v>
      </c>
      <c r="G1063" s="77" t="s">
        <v>766</v>
      </c>
      <c r="H1063" s="78" t="s">
        <v>2216</v>
      </c>
      <c r="I1063" s="75" t="s">
        <v>195</v>
      </c>
      <c r="J1063" s="128">
        <v>2018</v>
      </c>
      <c r="K1063" s="80" t="s">
        <v>57</v>
      </c>
      <c r="L1063" s="81">
        <v>19</v>
      </c>
      <c r="M1063" s="82" t="s">
        <v>58</v>
      </c>
      <c r="N1063" s="83" t="s">
        <v>58</v>
      </c>
      <c r="O1063" s="84" t="s">
        <v>58</v>
      </c>
      <c r="P1063" s="85" t="s">
        <v>464</v>
      </c>
      <c r="Q1063" s="86" t="s">
        <v>3331</v>
      </c>
      <c r="R1063" s="87" t="s">
        <v>87</v>
      </c>
      <c r="S1063" s="88">
        <f>T1063/1.2</f>
        <v>25.833333333333336</v>
      </c>
      <c r="T1063" s="89">
        <v>31</v>
      </c>
      <c r="U1063" s="90"/>
      <c r="V1063" s="91"/>
      <c r="W1063" s="92">
        <f>V1063*S1063</f>
        <v>0</v>
      </c>
      <c r="X1063" s="93">
        <f>V1063*T1063</f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 t="s">
        <v>48</v>
      </c>
      <c r="B1064" s="72" t="s">
        <v>49</v>
      </c>
      <c r="C1064" s="73" t="s">
        <v>92</v>
      </c>
      <c r="D1064" s="74" t="s">
        <v>137</v>
      </c>
      <c r="E1064" s="75" t="s">
        <v>411</v>
      </c>
      <c r="F1064" s="76" t="s">
        <v>412</v>
      </c>
      <c r="G1064" s="77" t="s">
        <v>642</v>
      </c>
      <c r="H1064" s="78" t="s">
        <v>643</v>
      </c>
      <c r="I1064" s="75" t="s">
        <v>415</v>
      </c>
      <c r="J1064" s="128">
        <v>2008</v>
      </c>
      <c r="K1064" s="80" t="s">
        <v>148</v>
      </c>
      <c r="L1064" s="81">
        <v>1</v>
      </c>
      <c r="M1064" s="82" t="s">
        <v>71</v>
      </c>
      <c r="N1064" s="83" t="s">
        <v>58</v>
      </c>
      <c r="O1064" s="84" t="s">
        <v>58</v>
      </c>
      <c r="P1064" s="85" t="s">
        <v>221</v>
      </c>
      <c r="Q1064" s="86" t="s">
        <v>644</v>
      </c>
      <c r="R1064" s="87" t="s">
        <v>61</v>
      </c>
      <c r="S1064" s="88">
        <f>T1064/1.2</f>
        <v>33.333333333333336</v>
      </c>
      <c r="T1064" s="89">
        <v>40</v>
      </c>
      <c r="U1064" s="90"/>
      <c r="V1064" s="91"/>
      <c r="W1064" s="92">
        <f>V1064*S1064</f>
        <v>0</v>
      </c>
      <c r="X1064" s="93">
        <f>V1064*T1064</f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 t="s">
        <v>48</v>
      </c>
      <c r="B1065" s="72" t="s">
        <v>49</v>
      </c>
      <c r="C1065" s="73" t="s">
        <v>92</v>
      </c>
      <c r="D1065" s="74" t="s">
        <v>137</v>
      </c>
      <c r="E1065" s="75" t="s">
        <v>411</v>
      </c>
      <c r="F1065" s="76" t="s">
        <v>412</v>
      </c>
      <c r="G1065" s="77" t="s">
        <v>574</v>
      </c>
      <c r="H1065" s="78" t="s">
        <v>1595</v>
      </c>
      <c r="I1065" s="75" t="s">
        <v>415</v>
      </c>
      <c r="J1065" s="128">
        <v>2015</v>
      </c>
      <c r="K1065" s="80" t="s">
        <v>153</v>
      </c>
      <c r="L1065" s="81">
        <v>6</v>
      </c>
      <c r="M1065" s="82" t="s">
        <v>127</v>
      </c>
      <c r="N1065" s="83" t="s">
        <v>58</v>
      </c>
      <c r="O1065" s="84" t="s">
        <v>58</v>
      </c>
      <c r="P1065" s="85" t="s">
        <v>221</v>
      </c>
      <c r="Q1065" s="86" t="s">
        <v>2890</v>
      </c>
      <c r="R1065" s="87" t="s">
        <v>61</v>
      </c>
      <c r="S1065" s="88">
        <f>T1065/1.2</f>
        <v>35</v>
      </c>
      <c r="T1065" s="89">
        <v>42</v>
      </c>
      <c r="U1065" s="90"/>
      <c r="V1065" s="91"/>
      <c r="W1065" s="92">
        <f>V1065*S1065</f>
        <v>0</v>
      </c>
      <c r="X1065" s="93">
        <f>V1065*T1065</f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 t="s">
        <v>48</v>
      </c>
      <c r="B1066" s="72" t="s">
        <v>49</v>
      </c>
      <c r="C1066" s="73" t="s">
        <v>50</v>
      </c>
      <c r="D1066" s="74" t="s">
        <v>137</v>
      </c>
      <c r="E1066" s="75" t="s">
        <v>411</v>
      </c>
      <c r="F1066" s="76" t="s">
        <v>412</v>
      </c>
      <c r="G1066" s="77" t="s">
        <v>574</v>
      </c>
      <c r="H1066" s="78" t="s">
        <v>2184</v>
      </c>
      <c r="I1066" s="75" t="s">
        <v>415</v>
      </c>
      <c r="J1066" s="128">
        <v>2014</v>
      </c>
      <c r="K1066" s="80" t="s">
        <v>171</v>
      </c>
      <c r="L1066" s="81">
        <v>3</v>
      </c>
      <c r="M1066" s="82" t="s">
        <v>58</v>
      </c>
      <c r="N1066" s="83" t="s">
        <v>58</v>
      </c>
      <c r="O1066" s="84" t="s">
        <v>58</v>
      </c>
      <c r="P1066" s="85" t="s">
        <v>2185</v>
      </c>
      <c r="Q1066" s="86" t="s">
        <v>2186</v>
      </c>
      <c r="R1066" s="87" t="s">
        <v>61</v>
      </c>
      <c r="S1066" s="88">
        <f>T1066/1.2</f>
        <v>66.666666666666671</v>
      </c>
      <c r="T1066" s="89">
        <v>80</v>
      </c>
      <c r="U1066" s="90"/>
      <c r="V1066" s="91"/>
      <c r="W1066" s="92">
        <f>V1066*S1066</f>
        <v>0</v>
      </c>
      <c r="X1066" s="93">
        <f>V1066*T1066</f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 t="s">
        <v>48</v>
      </c>
      <c r="B1067" s="72" t="s">
        <v>49</v>
      </c>
      <c r="C1067" s="73" t="s">
        <v>50</v>
      </c>
      <c r="D1067" s="74" t="s">
        <v>137</v>
      </c>
      <c r="E1067" s="75" t="s">
        <v>411</v>
      </c>
      <c r="F1067" s="76" t="s">
        <v>412</v>
      </c>
      <c r="G1067" s="77" t="s">
        <v>574</v>
      </c>
      <c r="H1067" s="78" t="s">
        <v>2184</v>
      </c>
      <c r="I1067" s="75" t="s">
        <v>415</v>
      </c>
      <c r="J1067" s="128">
        <v>2014</v>
      </c>
      <c r="K1067" s="80" t="s">
        <v>57</v>
      </c>
      <c r="L1067" s="81">
        <v>12</v>
      </c>
      <c r="M1067" s="82" t="s">
        <v>58</v>
      </c>
      <c r="N1067" s="83" t="s">
        <v>58</v>
      </c>
      <c r="O1067" s="84" t="s">
        <v>58</v>
      </c>
      <c r="P1067" s="85" t="s">
        <v>3294</v>
      </c>
      <c r="Q1067" s="86" t="s">
        <v>3295</v>
      </c>
      <c r="R1067" s="87" t="s">
        <v>61</v>
      </c>
      <c r="S1067" s="88">
        <f>T1067/1.2</f>
        <v>37.5</v>
      </c>
      <c r="T1067" s="89">
        <v>45</v>
      </c>
      <c r="U1067" s="90"/>
      <c r="V1067" s="91"/>
      <c r="W1067" s="92">
        <f>V1067*S1067</f>
        <v>0</v>
      </c>
      <c r="X1067" s="93">
        <f>V1067*T1067</f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 t="s">
        <v>48</v>
      </c>
      <c r="B1068" s="72" t="s">
        <v>49</v>
      </c>
      <c r="C1068" s="73" t="s">
        <v>50</v>
      </c>
      <c r="D1068" s="74" t="s">
        <v>137</v>
      </c>
      <c r="E1068" s="75" t="s">
        <v>411</v>
      </c>
      <c r="F1068" s="76" t="s">
        <v>412</v>
      </c>
      <c r="G1068" s="77" t="s">
        <v>574</v>
      </c>
      <c r="H1068" s="78" t="s">
        <v>2184</v>
      </c>
      <c r="I1068" s="75" t="s">
        <v>415</v>
      </c>
      <c r="J1068" s="128">
        <v>2015</v>
      </c>
      <c r="K1068" s="80" t="s">
        <v>57</v>
      </c>
      <c r="L1068" s="81">
        <v>6</v>
      </c>
      <c r="M1068" s="82" t="s">
        <v>127</v>
      </c>
      <c r="N1068" s="83" t="s">
        <v>58</v>
      </c>
      <c r="O1068" s="84" t="s">
        <v>58</v>
      </c>
      <c r="P1068" s="85" t="s">
        <v>2849</v>
      </c>
      <c r="Q1068" s="86" t="s">
        <v>2850</v>
      </c>
      <c r="R1068" s="87" t="s">
        <v>61</v>
      </c>
      <c r="S1068" s="88">
        <f>T1068/1.2</f>
        <v>37.5</v>
      </c>
      <c r="T1068" s="89">
        <v>45</v>
      </c>
      <c r="U1068" s="90"/>
      <c r="V1068" s="91"/>
      <c r="W1068" s="92">
        <f>V1068*S1068</f>
        <v>0</v>
      </c>
      <c r="X1068" s="93">
        <f>V1068*T1068</f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 t="s">
        <v>48</v>
      </c>
      <c r="B1069" s="72" t="s">
        <v>49</v>
      </c>
      <c r="C1069" s="73" t="s">
        <v>50</v>
      </c>
      <c r="D1069" s="74" t="s">
        <v>137</v>
      </c>
      <c r="E1069" s="75" t="s">
        <v>411</v>
      </c>
      <c r="F1069" s="76" t="s">
        <v>412</v>
      </c>
      <c r="G1069" s="77" t="s">
        <v>574</v>
      </c>
      <c r="H1069" s="78" t="s">
        <v>2184</v>
      </c>
      <c r="I1069" s="75" t="s">
        <v>415</v>
      </c>
      <c r="J1069" s="128">
        <v>2015</v>
      </c>
      <c r="K1069" s="80" t="s">
        <v>57</v>
      </c>
      <c r="L1069" s="81">
        <v>6</v>
      </c>
      <c r="M1069" s="82" t="s">
        <v>127</v>
      </c>
      <c r="N1069" s="83" t="s">
        <v>58</v>
      </c>
      <c r="O1069" s="84" t="s">
        <v>58</v>
      </c>
      <c r="P1069" s="85" t="s">
        <v>768</v>
      </c>
      <c r="Q1069" s="86" t="s">
        <v>2889</v>
      </c>
      <c r="R1069" s="87" t="s">
        <v>61</v>
      </c>
      <c r="S1069" s="88">
        <f>T1069/1.2</f>
        <v>37.5</v>
      </c>
      <c r="T1069" s="89">
        <v>45</v>
      </c>
      <c r="U1069" s="90"/>
      <c r="V1069" s="91"/>
      <c r="W1069" s="92">
        <f>V1069*S1069</f>
        <v>0</v>
      </c>
      <c r="X1069" s="93">
        <f>V1069*T1069</f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 t="s">
        <v>48</v>
      </c>
      <c r="B1070" s="72" t="s">
        <v>49</v>
      </c>
      <c r="C1070" s="73" t="s">
        <v>50</v>
      </c>
      <c r="D1070" s="74" t="s">
        <v>137</v>
      </c>
      <c r="E1070" s="75" t="s">
        <v>411</v>
      </c>
      <c r="F1070" s="76" t="s">
        <v>412</v>
      </c>
      <c r="G1070" s="77" t="s">
        <v>574</v>
      </c>
      <c r="H1070" s="78" t="s">
        <v>878</v>
      </c>
      <c r="I1070" s="75" t="s">
        <v>415</v>
      </c>
      <c r="J1070" s="128">
        <v>2015</v>
      </c>
      <c r="K1070" s="80" t="s">
        <v>57</v>
      </c>
      <c r="L1070" s="81">
        <v>1</v>
      </c>
      <c r="M1070" s="82" t="s">
        <v>127</v>
      </c>
      <c r="N1070" s="83" t="s">
        <v>58</v>
      </c>
      <c r="O1070" s="84" t="s">
        <v>58</v>
      </c>
      <c r="P1070" s="85" t="s">
        <v>879</v>
      </c>
      <c r="Q1070" s="86" t="s">
        <v>880</v>
      </c>
      <c r="R1070" s="87" t="s">
        <v>61</v>
      </c>
      <c r="S1070" s="88">
        <f>T1070/1.2</f>
        <v>43.333333333333336</v>
      </c>
      <c r="T1070" s="89">
        <v>52</v>
      </c>
      <c r="U1070" s="90"/>
      <c r="V1070" s="91"/>
      <c r="W1070" s="92">
        <f>V1070*S1070</f>
        <v>0</v>
      </c>
      <c r="X1070" s="93">
        <f>V1070*T1070</f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 t="s">
        <v>48</v>
      </c>
      <c r="B1071" s="72" t="s">
        <v>49</v>
      </c>
      <c r="C1071" s="73" t="s">
        <v>50</v>
      </c>
      <c r="D1071" s="74" t="s">
        <v>137</v>
      </c>
      <c r="E1071" s="75" t="s">
        <v>411</v>
      </c>
      <c r="F1071" s="76" t="s">
        <v>412</v>
      </c>
      <c r="G1071" s="77" t="s">
        <v>574</v>
      </c>
      <c r="H1071" s="78" t="s">
        <v>878</v>
      </c>
      <c r="I1071" s="75" t="s">
        <v>415</v>
      </c>
      <c r="J1071" s="128">
        <v>2015</v>
      </c>
      <c r="K1071" s="80" t="s">
        <v>57</v>
      </c>
      <c r="L1071" s="81">
        <v>8</v>
      </c>
      <c r="M1071" s="82" t="s">
        <v>127</v>
      </c>
      <c r="N1071" s="83" t="s">
        <v>58</v>
      </c>
      <c r="O1071" s="84" t="s">
        <v>58</v>
      </c>
      <c r="P1071" s="85" t="s">
        <v>1411</v>
      </c>
      <c r="Q1071" s="86" t="s">
        <v>2959</v>
      </c>
      <c r="R1071" s="87" t="s">
        <v>87</v>
      </c>
      <c r="S1071" s="88">
        <f>T1071/1.2</f>
        <v>43.333333333333336</v>
      </c>
      <c r="T1071" s="89">
        <v>52</v>
      </c>
      <c r="U1071" s="90"/>
      <c r="V1071" s="91"/>
      <c r="W1071" s="92">
        <f>V1071*S1071</f>
        <v>0</v>
      </c>
      <c r="X1071" s="93">
        <f>V1071*T1071</f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 t="s">
        <v>48</v>
      </c>
      <c r="B1072" s="72" t="s">
        <v>49</v>
      </c>
      <c r="C1072" s="73" t="s">
        <v>50</v>
      </c>
      <c r="D1072" s="74" t="s">
        <v>137</v>
      </c>
      <c r="E1072" s="75" t="s">
        <v>411</v>
      </c>
      <c r="F1072" s="76" t="s">
        <v>412</v>
      </c>
      <c r="G1072" s="77" t="s">
        <v>574</v>
      </c>
      <c r="H1072" s="78" t="s">
        <v>878</v>
      </c>
      <c r="I1072" s="75" t="s">
        <v>415</v>
      </c>
      <c r="J1072" s="128">
        <v>2015</v>
      </c>
      <c r="K1072" s="80" t="s">
        <v>57</v>
      </c>
      <c r="L1072" s="81">
        <v>11</v>
      </c>
      <c r="M1072" s="82" t="s">
        <v>127</v>
      </c>
      <c r="N1072" s="83" t="s">
        <v>58</v>
      </c>
      <c r="O1072" s="84" t="s">
        <v>58</v>
      </c>
      <c r="P1072" s="85" t="s">
        <v>1336</v>
      </c>
      <c r="Q1072" s="86" t="s">
        <v>3136</v>
      </c>
      <c r="R1072" s="87" t="s">
        <v>61</v>
      </c>
      <c r="S1072" s="88">
        <f>T1072/1.2</f>
        <v>43.333333333333336</v>
      </c>
      <c r="T1072" s="89">
        <v>52</v>
      </c>
      <c r="U1072" s="90"/>
      <c r="V1072" s="91"/>
      <c r="W1072" s="92">
        <f>V1072*S1072</f>
        <v>0</v>
      </c>
      <c r="X1072" s="93">
        <f>V1072*T1072</f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 t="s">
        <v>48</v>
      </c>
      <c r="B1073" s="72" t="s">
        <v>49</v>
      </c>
      <c r="C1073" s="73" t="s">
        <v>50</v>
      </c>
      <c r="D1073" s="74" t="s">
        <v>137</v>
      </c>
      <c r="E1073" s="75" t="s">
        <v>411</v>
      </c>
      <c r="F1073" s="76" t="s">
        <v>412</v>
      </c>
      <c r="G1073" s="77" t="s">
        <v>574</v>
      </c>
      <c r="H1073" s="78" t="s">
        <v>878</v>
      </c>
      <c r="I1073" s="75" t="s">
        <v>415</v>
      </c>
      <c r="J1073" s="128">
        <v>2016</v>
      </c>
      <c r="K1073" s="80" t="s">
        <v>57</v>
      </c>
      <c r="L1073" s="81">
        <v>1</v>
      </c>
      <c r="M1073" s="82" t="s">
        <v>127</v>
      </c>
      <c r="N1073" s="83" t="s">
        <v>58</v>
      </c>
      <c r="O1073" s="84" t="s">
        <v>58</v>
      </c>
      <c r="P1073" s="85" t="s">
        <v>905</v>
      </c>
      <c r="Q1073" s="86" t="s">
        <v>906</v>
      </c>
      <c r="R1073" s="87" t="s">
        <v>61</v>
      </c>
      <c r="S1073" s="88">
        <f>T1073/1.2</f>
        <v>41.666666666666671</v>
      </c>
      <c r="T1073" s="89">
        <v>50</v>
      </c>
      <c r="U1073" s="90"/>
      <c r="V1073" s="91"/>
      <c r="W1073" s="92">
        <f>V1073*S1073</f>
        <v>0</v>
      </c>
      <c r="X1073" s="93">
        <f>V1073*T1073</f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 t="s">
        <v>48</v>
      </c>
      <c r="B1074" s="72" t="s">
        <v>49</v>
      </c>
      <c r="C1074" s="73" t="s">
        <v>50</v>
      </c>
      <c r="D1074" s="74" t="s">
        <v>137</v>
      </c>
      <c r="E1074" s="75" t="s">
        <v>411</v>
      </c>
      <c r="F1074" s="76" t="s">
        <v>412</v>
      </c>
      <c r="G1074" s="77" t="s">
        <v>574</v>
      </c>
      <c r="H1074" s="78" t="s">
        <v>623</v>
      </c>
      <c r="I1074" s="75" t="s">
        <v>415</v>
      </c>
      <c r="J1074" s="128">
        <v>2015</v>
      </c>
      <c r="K1074" s="80" t="s">
        <v>171</v>
      </c>
      <c r="L1074" s="81">
        <v>3</v>
      </c>
      <c r="M1074" s="82" t="s">
        <v>127</v>
      </c>
      <c r="N1074" s="83" t="s">
        <v>58</v>
      </c>
      <c r="O1074" s="84" t="s">
        <v>58</v>
      </c>
      <c r="P1074" s="85" t="s">
        <v>768</v>
      </c>
      <c r="Q1074" s="86" t="s">
        <v>2360</v>
      </c>
      <c r="R1074" s="87" t="s">
        <v>61</v>
      </c>
      <c r="S1074" s="88">
        <f>T1074/1.2</f>
        <v>125</v>
      </c>
      <c r="T1074" s="89">
        <v>150</v>
      </c>
      <c r="U1074" s="90"/>
      <c r="V1074" s="91"/>
      <c r="W1074" s="92">
        <f>V1074*S1074</f>
        <v>0</v>
      </c>
      <c r="X1074" s="93">
        <f>V1074*T1074</f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 t="s">
        <v>48</v>
      </c>
      <c r="B1075" s="72" t="s">
        <v>49</v>
      </c>
      <c r="C1075" s="73" t="s">
        <v>50</v>
      </c>
      <c r="D1075" s="74" t="s">
        <v>137</v>
      </c>
      <c r="E1075" s="75" t="s">
        <v>411</v>
      </c>
      <c r="F1075" s="76" t="s">
        <v>412</v>
      </c>
      <c r="G1075" s="77" t="s">
        <v>574</v>
      </c>
      <c r="H1075" s="78" t="s">
        <v>623</v>
      </c>
      <c r="I1075" s="75" t="s">
        <v>415</v>
      </c>
      <c r="J1075" s="128">
        <v>2015</v>
      </c>
      <c r="K1075" s="80" t="s">
        <v>57</v>
      </c>
      <c r="L1075" s="81">
        <v>5</v>
      </c>
      <c r="M1075" s="82" t="s">
        <v>127</v>
      </c>
      <c r="N1075" s="83" t="s">
        <v>58</v>
      </c>
      <c r="O1075" s="84" t="s">
        <v>58</v>
      </c>
      <c r="P1075" s="85" t="s">
        <v>768</v>
      </c>
      <c r="Q1075" s="86" t="s">
        <v>2675</v>
      </c>
      <c r="R1075" s="87" t="s">
        <v>61</v>
      </c>
      <c r="S1075" s="88">
        <f>T1075/1.2</f>
        <v>54.166666666666671</v>
      </c>
      <c r="T1075" s="89">
        <v>65</v>
      </c>
      <c r="U1075" s="90"/>
      <c r="V1075" s="91"/>
      <c r="W1075" s="92">
        <f>V1075*S1075</f>
        <v>0</v>
      </c>
      <c r="X1075" s="93">
        <f>V1075*T1075</f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 t="s">
        <v>48</v>
      </c>
      <c r="B1076" s="72" t="s">
        <v>49</v>
      </c>
      <c r="C1076" s="73" t="s">
        <v>50</v>
      </c>
      <c r="D1076" s="74" t="s">
        <v>137</v>
      </c>
      <c r="E1076" s="75" t="s">
        <v>411</v>
      </c>
      <c r="F1076" s="76" t="s">
        <v>412</v>
      </c>
      <c r="G1076" s="77" t="s">
        <v>574</v>
      </c>
      <c r="H1076" s="78" t="s">
        <v>623</v>
      </c>
      <c r="I1076" s="75" t="s">
        <v>415</v>
      </c>
      <c r="J1076" s="128">
        <v>2017</v>
      </c>
      <c r="K1076" s="80" t="s">
        <v>171</v>
      </c>
      <c r="L1076" s="81">
        <v>1</v>
      </c>
      <c r="M1076" s="82" t="s">
        <v>71</v>
      </c>
      <c r="N1076" s="83" t="s">
        <v>426</v>
      </c>
      <c r="O1076" s="84" t="s">
        <v>58</v>
      </c>
      <c r="P1076" s="85" t="s">
        <v>624</v>
      </c>
      <c r="Q1076" s="86" t="s">
        <v>625</v>
      </c>
      <c r="R1076" s="87" t="s">
        <v>61</v>
      </c>
      <c r="S1076" s="88">
        <f>T1076/1.2</f>
        <v>83.333333333333343</v>
      </c>
      <c r="T1076" s="89">
        <v>100</v>
      </c>
      <c r="U1076" s="90"/>
      <c r="V1076" s="91"/>
      <c r="W1076" s="92">
        <f>V1076*S1076</f>
        <v>0</v>
      </c>
      <c r="X1076" s="93">
        <f>V1076*T1076</f>
        <v>0</v>
      </c>
      <c r="Y1076" s="66"/>
      <c r="Z1076" s="94"/>
      <c r="AA1076" s="95"/>
      <c r="AB1076" s="96"/>
      <c r="AC1076" s="97"/>
    </row>
    <row r="1077" spans="1:29" ht="15.75" customHeight="1" x14ac:dyDescent="0.2">
      <c r="A1077" s="71" t="s">
        <v>48</v>
      </c>
      <c r="B1077" s="72" t="s">
        <v>49</v>
      </c>
      <c r="C1077" s="73" t="s">
        <v>92</v>
      </c>
      <c r="D1077" s="74" t="s">
        <v>181</v>
      </c>
      <c r="E1077" s="75" t="s">
        <v>359</v>
      </c>
      <c r="F1077" s="76" t="s">
        <v>58</v>
      </c>
      <c r="G1077" s="77" t="s">
        <v>766</v>
      </c>
      <c r="H1077" s="78" t="s">
        <v>2216</v>
      </c>
      <c r="I1077" s="75" t="s">
        <v>195</v>
      </c>
      <c r="J1077" s="128">
        <v>2018</v>
      </c>
      <c r="K1077" s="80" t="s">
        <v>57</v>
      </c>
      <c r="L1077" s="81">
        <v>30</v>
      </c>
      <c r="M1077" s="82" t="s">
        <v>58</v>
      </c>
      <c r="N1077" s="83" t="s">
        <v>58</v>
      </c>
      <c r="O1077" s="84" t="s">
        <v>58</v>
      </c>
      <c r="P1077" s="85" t="s">
        <v>768</v>
      </c>
      <c r="Q1077" s="86" t="s">
        <v>3356</v>
      </c>
      <c r="R1077" s="87" t="s">
        <v>87</v>
      </c>
      <c r="S1077" s="88">
        <f>T1077/1.2</f>
        <v>25.833333333333336</v>
      </c>
      <c r="T1077" s="89">
        <v>31</v>
      </c>
      <c r="U1077" s="90"/>
      <c r="V1077" s="91"/>
      <c r="W1077" s="92">
        <f>V1077*S1077</f>
        <v>0</v>
      </c>
      <c r="X1077" s="93">
        <f>V1077*T1077</f>
        <v>0</v>
      </c>
      <c r="Y1077" s="66"/>
      <c r="Z1077" s="94"/>
      <c r="AA1077" s="95"/>
      <c r="AB1077" s="96"/>
      <c r="AC1077" s="97"/>
    </row>
    <row r="1078" spans="1:29" ht="15.75" customHeight="1" x14ac:dyDescent="0.2">
      <c r="A1078" s="71" t="s">
        <v>48</v>
      </c>
      <c r="B1078" s="72" t="s">
        <v>49</v>
      </c>
      <c r="C1078" s="73" t="s">
        <v>50</v>
      </c>
      <c r="D1078" s="74" t="s">
        <v>181</v>
      </c>
      <c r="E1078" s="75" t="s">
        <v>359</v>
      </c>
      <c r="F1078" s="76" t="s">
        <v>2479</v>
      </c>
      <c r="G1078" s="77" t="s">
        <v>766</v>
      </c>
      <c r="H1078" s="78" t="s">
        <v>2773</v>
      </c>
      <c r="I1078" s="75" t="s">
        <v>195</v>
      </c>
      <c r="J1078" s="128">
        <v>2015</v>
      </c>
      <c r="K1078" s="80" t="s">
        <v>171</v>
      </c>
      <c r="L1078" s="81">
        <v>6</v>
      </c>
      <c r="M1078" s="82" t="s">
        <v>58</v>
      </c>
      <c r="N1078" s="83" t="s">
        <v>58</v>
      </c>
      <c r="O1078" s="84" t="s">
        <v>58</v>
      </c>
      <c r="P1078" s="85" t="s">
        <v>768</v>
      </c>
      <c r="Q1078" s="86" t="s">
        <v>2774</v>
      </c>
      <c r="R1078" s="87" t="s">
        <v>87</v>
      </c>
      <c r="S1078" s="88">
        <f>T1078/1.2</f>
        <v>51.666666666666671</v>
      </c>
      <c r="T1078" s="89">
        <v>62</v>
      </c>
      <c r="U1078" s="90"/>
      <c r="V1078" s="91"/>
      <c r="W1078" s="92">
        <f>V1078*S1078</f>
        <v>0</v>
      </c>
      <c r="X1078" s="93">
        <f>V1078*T1078</f>
        <v>0</v>
      </c>
      <c r="Y1078" s="66"/>
      <c r="Z1078" s="94"/>
      <c r="AA1078" s="95"/>
      <c r="AB1078" s="96"/>
      <c r="AC1078" s="97"/>
    </row>
    <row r="1079" spans="1:29" ht="15.75" customHeight="1" x14ac:dyDescent="0.2">
      <c r="A1079" s="71" t="s">
        <v>48</v>
      </c>
      <c r="B1079" s="72" t="s">
        <v>49</v>
      </c>
      <c r="C1079" s="73" t="s">
        <v>50</v>
      </c>
      <c r="D1079" s="74" t="s">
        <v>181</v>
      </c>
      <c r="E1079" s="75" t="s">
        <v>359</v>
      </c>
      <c r="F1079" s="76" t="s">
        <v>58</v>
      </c>
      <c r="G1079" s="77" t="s">
        <v>766</v>
      </c>
      <c r="H1079" s="78" t="s">
        <v>1225</v>
      </c>
      <c r="I1079" s="75" t="s">
        <v>195</v>
      </c>
      <c r="J1079" s="128">
        <v>2018</v>
      </c>
      <c r="K1079" s="80" t="s">
        <v>57</v>
      </c>
      <c r="L1079" s="81">
        <v>1</v>
      </c>
      <c r="M1079" s="82" t="s">
        <v>127</v>
      </c>
      <c r="N1079" s="83" t="s">
        <v>58</v>
      </c>
      <c r="O1079" s="84" t="s">
        <v>58</v>
      </c>
      <c r="P1079" s="85" t="s">
        <v>1226</v>
      </c>
      <c r="Q1079" s="86" t="s">
        <v>1227</v>
      </c>
      <c r="R1079" s="87" t="s">
        <v>87</v>
      </c>
      <c r="S1079" s="88">
        <f>T1079/1.2</f>
        <v>13.333333333333334</v>
      </c>
      <c r="T1079" s="89">
        <v>16</v>
      </c>
      <c r="U1079" s="90"/>
      <c r="V1079" s="91"/>
      <c r="W1079" s="92">
        <f>V1079*S1079</f>
        <v>0</v>
      </c>
      <c r="X1079" s="93">
        <f>V1079*T1079</f>
        <v>0</v>
      </c>
      <c r="Y1079" s="66"/>
      <c r="Z1079" s="94"/>
      <c r="AA1079" s="95"/>
      <c r="AB1079" s="96"/>
      <c r="AC1079" s="97"/>
    </row>
    <row r="1080" spans="1:29" ht="15.75" customHeight="1" x14ac:dyDescent="0.2">
      <c r="A1080" s="71" t="s">
        <v>48</v>
      </c>
      <c r="B1080" s="72" t="s">
        <v>49</v>
      </c>
      <c r="C1080" s="73" t="s">
        <v>50</v>
      </c>
      <c r="D1080" s="74" t="s">
        <v>181</v>
      </c>
      <c r="E1080" s="75" t="s">
        <v>359</v>
      </c>
      <c r="F1080" s="76" t="s">
        <v>58</v>
      </c>
      <c r="G1080" s="77" t="s">
        <v>766</v>
      </c>
      <c r="H1080" s="78" t="s">
        <v>1225</v>
      </c>
      <c r="I1080" s="75" t="s">
        <v>195</v>
      </c>
      <c r="J1080" s="128">
        <v>2018</v>
      </c>
      <c r="K1080" s="80" t="s">
        <v>57</v>
      </c>
      <c r="L1080" s="81">
        <v>4</v>
      </c>
      <c r="M1080" s="82" t="s">
        <v>127</v>
      </c>
      <c r="N1080" s="83" t="s">
        <v>58</v>
      </c>
      <c r="O1080" s="84" t="s">
        <v>58</v>
      </c>
      <c r="P1080" s="85" t="s">
        <v>2495</v>
      </c>
      <c r="Q1080" s="86" t="s">
        <v>2496</v>
      </c>
      <c r="R1080" s="87" t="s">
        <v>87</v>
      </c>
      <c r="S1080" s="88">
        <f>T1080/1.2</f>
        <v>13.333333333333334</v>
      </c>
      <c r="T1080" s="89">
        <v>16</v>
      </c>
      <c r="U1080" s="90"/>
      <c r="V1080" s="91"/>
      <c r="W1080" s="92">
        <f>V1080*S1080</f>
        <v>0</v>
      </c>
      <c r="X1080" s="93">
        <f>V1080*T1080</f>
        <v>0</v>
      </c>
      <c r="Y1080" s="66"/>
      <c r="Z1080" s="94"/>
      <c r="AA1080" s="95"/>
      <c r="AB1080" s="96"/>
      <c r="AC1080" s="97"/>
    </row>
    <row r="1081" spans="1:29" ht="15.75" customHeight="1" x14ac:dyDescent="0.2">
      <c r="A1081" s="71" t="s">
        <v>48</v>
      </c>
      <c r="B1081" s="72" t="s">
        <v>49</v>
      </c>
      <c r="C1081" s="73" t="s">
        <v>50</v>
      </c>
      <c r="D1081" s="74" t="s">
        <v>181</v>
      </c>
      <c r="E1081" s="75" t="s">
        <v>359</v>
      </c>
      <c r="F1081" s="76" t="s">
        <v>58</v>
      </c>
      <c r="G1081" s="77" t="s">
        <v>766</v>
      </c>
      <c r="H1081" s="78" t="s">
        <v>3359</v>
      </c>
      <c r="I1081" s="75" t="s">
        <v>195</v>
      </c>
      <c r="J1081" s="128">
        <v>2017</v>
      </c>
      <c r="K1081" s="80" t="s">
        <v>57</v>
      </c>
      <c r="L1081" s="81">
        <v>33</v>
      </c>
      <c r="M1081" s="82" t="s">
        <v>58</v>
      </c>
      <c r="N1081" s="83" t="s">
        <v>58</v>
      </c>
      <c r="O1081" s="84" t="s">
        <v>58</v>
      </c>
      <c r="P1081" s="85" t="s">
        <v>3360</v>
      </c>
      <c r="Q1081" s="86" t="s">
        <v>3361</v>
      </c>
      <c r="R1081" s="87" t="s">
        <v>87</v>
      </c>
      <c r="S1081" s="88">
        <f>T1081/1.2</f>
        <v>10.833333333333334</v>
      </c>
      <c r="T1081" s="89">
        <v>13</v>
      </c>
      <c r="U1081" s="90"/>
      <c r="V1081" s="91"/>
      <c r="W1081" s="92">
        <f>V1081*S1081</f>
        <v>0</v>
      </c>
      <c r="X1081" s="93">
        <f>V1081*T1081</f>
        <v>0</v>
      </c>
      <c r="Y1081" s="66"/>
      <c r="Z1081" s="94"/>
      <c r="AA1081" s="95"/>
      <c r="AB1081" s="96"/>
      <c r="AC1081" s="97"/>
    </row>
    <row r="1082" spans="1:29" ht="15.75" customHeight="1" x14ac:dyDescent="0.2">
      <c r="A1082" s="71" t="s">
        <v>48</v>
      </c>
      <c r="B1082" s="72" t="s">
        <v>49</v>
      </c>
      <c r="C1082" s="73" t="s">
        <v>50</v>
      </c>
      <c r="D1082" s="74" t="s">
        <v>181</v>
      </c>
      <c r="E1082" s="75" t="s">
        <v>359</v>
      </c>
      <c r="F1082" s="76" t="s">
        <v>58</v>
      </c>
      <c r="G1082" s="77" t="s">
        <v>360</v>
      </c>
      <c r="H1082" s="78" t="s">
        <v>361</v>
      </c>
      <c r="I1082" s="75" t="s">
        <v>195</v>
      </c>
      <c r="J1082" s="128">
        <v>2012</v>
      </c>
      <c r="K1082" s="80" t="s">
        <v>57</v>
      </c>
      <c r="L1082" s="81">
        <v>1</v>
      </c>
      <c r="M1082" s="82" t="s">
        <v>127</v>
      </c>
      <c r="N1082" s="83" t="s">
        <v>58</v>
      </c>
      <c r="O1082" s="84" t="s">
        <v>58</v>
      </c>
      <c r="P1082" s="85" t="s">
        <v>362</v>
      </c>
      <c r="Q1082" s="86" t="s">
        <v>363</v>
      </c>
      <c r="R1082" s="87" t="s">
        <v>61</v>
      </c>
      <c r="S1082" s="88">
        <f>T1082/1.2</f>
        <v>275</v>
      </c>
      <c r="T1082" s="89">
        <v>330</v>
      </c>
      <c r="U1082" s="90"/>
      <c r="V1082" s="91"/>
      <c r="W1082" s="92">
        <f>V1082*S1082</f>
        <v>0</v>
      </c>
      <c r="X1082" s="93">
        <f>V1082*T1082</f>
        <v>0</v>
      </c>
      <c r="Y1082" s="66"/>
      <c r="Z1082" s="94"/>
      <c r="AA1082" s="95"/>
      <c r="AB1082" s="96"/>
      <c r="AC1082" s="97"/>
    </row>
    <row r="1083" spans="1:29" ht="15.75" customHeight="1" x14ac:dyDescent="0.2">
      <c r="A1083" s="71" t="s">
        <v>48</v>
      </c>
      <c r="B1083" s="72" t="s">
        <v>49</v>
      </c>
      <c r="C1083" s="73" t="s">
        <v>50</v>
      </c>
      <c r="D1083" s="74" t="s">
        <v>181</v>
      </c>
      <c r="E1083" s="75" t="s">
        <v>359</v>
      </c>
      <c r="F1083" s="76" t="s">
        <v>58</v>
      </c>
      <c r="G1083" s="77" t="s">
        <v>360</v>
      </c>
      <c r="H1083" s="78" t="s">
        <v>2488</v>
      </c>
      <c r="I1083" s="75" t="s">
        <v>195</v>
      </c>
      <c r="J1083" s="128">
        <v>2012</v>
      </c>
      <c r="K1083" s="80" t="s">
        <v>57</v>
      </c>
      <c r="L1083" s="81">
        <v>4</v>
      </c>
      <c r="M1083" s="82" t="s">
        <v>127</v>
      </c>
      <c r="N1083" s="83" t="s">
        <v>58</v>
      </c>
      <c r="O1083" s="84" t="s">
        <v>58</v>
      </c>
      <c r="P1083" s="85" t="s">
        <v>2489</v>
      </c>
      <c r="Q1083" s="86" t="s">
        <v>2490</v>
      </c>
      <c r="R1083" s="87" t="s">
        <v>61</v>
      </c>
      <c r="S1083" s="88">
        <f>T1083/1.2</f>
        <v>158.33333333333334</v>
      </c>
      <c r="T1083" s="89">
        <v>190</v>
      </c>
      <c r="U1083" s="90"/>
      <c r="V1083" s="91"/>
      <c r="W1083" s="92">
        <f>V1083*S1083</f>
        <v>0</v>
      </c>
      <c r="X1083" s="93">
        <f>V1083*T1083</f>
        <v>0</v>
      </c>
      <c r="Y1083" s="66"/>
      <c r="Z1083" s="94"/>
      <c r="AA1083" s="95"/>
      <c r="AB1083" s="96"/>
      <c r="AC1083" s="97"/>
    </row>
    <row r="1084" spans="1:29" ht="15.75" customHeight="1" x14ac:dyDescent="0.2">
      <c r="A1084" s="71" t="s">
        <v>48</v>
      </c>
      <c r="B1084" s="72" t="s">
        <v>49</v>
      </c>
      <c r="C1084" s="73" t="s">
        <v>50</v>
      </c>
      <c r="D1084" s="74" t="s">
        <v>181</v>
      </c>
      <c r="E1084" s="75" t="s">
        <v>359</v>
      </c>
      <c r="F1084" s="76" t="s">
        <v>58</v>
      </c>
      <c r="G1084" s="77" t="s">
        <v>360</v>
      </c>
      <c r="H1084" s="78" t="s">
        <v>571</v>
      </c>
      <c r="I1084" s="75" t="s">
        <v>195</v>
      </c>
      <c r="J1084" s="128">
        <v>2005</v>
      </c>
      <c r="K1084" s="80" t="s">
        <v>57</v>
      </c>
      <c r="L1084" s="81">
        <v>1</v>
      </c>
      <c r="M1084" s="82" t="s">
        <v>172</v>
      </c>
      <c r="N1084" s="83" t="s">
        <v>58</v>
      </c>
      <c r="O1084" s="84" t="s">
        <v>58</v>
      </c>
      <c r="P1084" s="85" t="s">
        <v>636</v>
      </c>
      <c r="Q1084" s="86" t="s">
        <v>1270</v>
      </c>
      <c r="R1084" s="87" t="s">
        <v>61</v>
      </c>
      <c r="S1084" s="88">
        <f>T1084/1.2</f>
        <v>241.66666666666669</v>
      </c>
      <c r="T1084" s="89">
        <v>290</v>
      </c>
      <c r="U1084" s="90"/>
      <c r="V1084" s="91"/>
      <c r="W1084" s="92">
        <f>V1084*S1084</f>
        <v>0</v>
      </c>
      <c r="X1084" s="93">
        <f>V1084*T1084</f>
        <v>0</v>
      </c>
      <c r="Y1084" s="66"/>
      <c r="Z1084" s="94"/>
      <c r="AA1084" s="95"/>
      <c r="AB1084" s="96"/>
      <c r="AC1084" s="97"/>
    </row>
    <row r="1085" spans="1:29" ht="15.75" customHeight="1" x14ac:dyDescent="0.2">
      <c r="A1085" s="71" t="s">
        <v>48</v>
      </c>
      <c r="B1085" s="72" t="s">
        <v>49</v>
      </c>
      <c r="C1085" s="73" t="s">
        <v>50</v>
      </c>
      <c r="D1085" s="74" t="s">
        <v>181</v>
      </c>
      <c r="E1085" s="75" t="s">
        <v>359</v>
      </c>
      <c r="F1085" s="76" t="s">
        <v>58</v>
      </c>
      <c r="G1085" s="77" t="s">
        <v>360</v>
      </c>
      <c r="H1085" s="78" t="s">
        <v>571</v>
      </c>
      <c r="I1085" s="75" t="s">
        <v>195</v>
      </c>
      <c r="J1085" s="128">
        <v>2014</v>
      </c>
      <c r="K1085" s="80" t="s">
        <v>57</v>
      </c>
      <c r="L1085" s="81">
        <v>1</v>
      </c>
      <c r="M1085" s="82" t="s">
        <v>127</v>
      </c>
      <c r="N1085" s="83" t="s">
        <v>58</v>
      </c>
      <c r="O1085" s="84" t="s">
        <v>58</v>
      </c>
      <c r="P1085" s="85" t="s">
        <v>544</v>
      </c>
      <c r="Q1085" s="86" t="s">
        <v>572</v>
      </c>
      <c r="R1085" s="87" t="s">
        <v>61</v>
      </c>
      <c r="S1085" s="88">
        <f>T1085/1.2</f>
        <v>150</v>
      </c>
      <c r="T1085" s="89">
        <v>180</v>
      </c>
      <c r="U1085" s="90"/>
      <c r="V1085" s="91"/>
      <c r="W1085" s="92">
        <f>V1085*S1085</f>
        <v>0</v>
      </c>
      <c r="X1085" s="93">
        <f>V1085*T1085</f>
        <v>0</v>
      </c>
      <c r="Y1085" s="66"/>
      <c r="Z1085" s="94"/>
      <c r="AA1085" s="95"/>
      <c r="AB1085" s="96"/>
      <c r="AC1085" s="97"/>
    </row>
    <row r="1086" spans="1:29" ht="15.75" customHeight="1" x14ac:dyDescent="0.2">
      <c r="A1086" s="71" t="s">
        <v>48</v>
      </c>
      <c r="B1086" s="72" t="s">
        <v>49</v>
      </c>
      <c r="C1086" s="73" t="s">
        <v>50</v>
      </c>
      <c r="D1086" s="74" t="s">
        <v>181</v>
      </c>
      <c r="E1086" s="75" t="s">
        <v>359</v>
      </c>
      <c r="F1086" s="76" t="s">
        <v>58</v>
      </c>
      <c r="G1086" s="77" t="s">
        <v>360</v>
      </c>
      <c r="H1086" s="78" t="s">
        <v>571</v>
      </c>
      <c r="I1086" s="75" t="s">
        <v>195</v>
      </c>
      <c r="J1086" s="128">
        <v>2014</v>
      </c>
      <c r="K1086" s="80" t="s">
        <v>57</v>
      </c>
      <c r="L1086" s="81">
        <v>2</v>
      </c>
      <c r="M1086" s="82" t="s">
        <v>127</v>
      </c>
      <c r="N1086" s="83" t="s">
        <v>58</v>
      </c>
      <c r="O1086" s="84" t="s">
        <v>58</v>
      </c>
      <c r="P1086" s="85" t="s">
        <v>362</v>
      </c>
      <c r="Q1086" s="86" t="s">
        <v>1680</v>
      </c>
      <c r="R1086" s="87" t="s">
        <v>61</v>
      </c>
      <c r="S1086" s="88">
        <f>T1086/1.2</f>
        <v>150</v>
      </c>
      <c r="T1086" s="89">
        <v>180</v>
      </c>
      <c r="U1086" s="90"/>
      <c r="V1086" s="91"/>
      <c r="W1086" s="92">
        <f>V1086*S1086</f>
        <v>0</v>
      </c>
      <c r="X1086" s="93">
        <f>V1086*T1086</f>
        <v>0</v>
      </c>
      <c r="Y1086" s="66"/>
      <c r="Z1086" s="94"/>
      <c r="AA1086" s="95"/>
      <c r="AB1086" s="96"/>
      <c r="AC1086" s="97"/>
    </row>
    <row r="1087" spans="1:29" ht="15.75" customHeight="1" x14ac:dyDescent="0.2">
      <c r="A1087" s="71" t="s">
        <v>48</v>
      </c>
      <c r="B1087" s="72" t="s">
        <v>49</v>
      </c>
      <c r="C1087" s="73" t="s">
        <v>50</v>
      </c>
      <c r="D1087" s="74" t="s">
        <v>181</v>
      </c>
      <c r="E1087" s="75" t="s">
        <v>359</v>
      </c>
      <c r="F1087" s="76" t="s">
        <v>58</v>
      </c>
      <c r="G1087" s="77" t="s">
        <v>360</v>
      </c>
      <c r="H1087" s="78" t="s">
        <v>1764</v>
      </c>
      <c r="I1087" s="75" t="s">
        <v>195</v>
      </c>
      <c r="J1087" s="128">
        <v>2017</v>
      </c>
      <c r="K1087" s="80" t="s">
        <v>57</v>
      </c>
      <c r="L1087" s="81">
        <v>4</v>
      </c>
      <c r="M1087" s="82" t="s">
        <v>127</v>
      </c>
      <c r="N1087" s="83" t="s">
        <v>58</v>
      </c>
      <c r="O1087" s="84" t="s">
        <v>58</v>
      </c>
      <c r="P1087" s="85" t="s">
        <v>1675</v>
      </c>
      <c r="Q1087" s="86" t="s">
        <v>2378</v>
      </c>
      <c r="R1087" s="87" t="s">
        <v>87</v>
      </c>
      <c r="S1087" s="88">
        <f>T1087/1.2</f>
        <v>41.666666666666671</v>
      </c>
      <c r="T1087" s="89">
        <v>50</v>
      </c>
      <c r="U1087" s="90"/>
      <c r="V1087" s="91"/>
      <c r="W1087" s="92">
        <f>V1087*S1087</f>
        <v>0</v>
      </c>
      <c r="X1087" s="93">
        <f>V1087*T1087</f>
        <v>0</v>
      </c>
      <c r="Y1087" s="66"/>
      <c r="Z1087" s="94"/>
      <c r="AA1087" s="95"/>
      <c r="AB1087" s="96"/>
      <c r="AC1087" s="97"/>
    </row>
    <row r="1088" spans="1:29" ht="15.75" customHeight="1" x14ac:dyDescent="0.2">
      <c r="A1088" s="71" t="s">
        <v>48</v>
      </c>
      <c r="B1088" s="72" t="s">
        <v>49</v>
      </c>
      <c r="C1088" s="73" t="s">
        <v>50</v>
      </c>
      <c r="D1088" s="74" t="s">
        <v>181</v>
      </c>
      <c r="E1088" s="75" t="s">
        <v>359</v>
      </c>
      <c r="F1088" s="76" t="s">
        <v>58</v>
      </c>
      <c r="G1088" s="77" t="s">
        <v>360</v>
      </c>
      <c r="H1088" s="78" t="s">
        <v>1764</v>
      </c>
      <c r="I1088" s="75" t="s">
        <v>195</v>
      </c>
      <c r="J1088" s="128">
        <v>2018</v>
      </c>
      <c r="K1088" s="80" t="s">
        <v>57</v>
      </c>
      <c r="L1088" s="81">
        <v>2</v>
      </c>
      <c r="M1088" s="82" t="s">
        <v>58</v>
      </c>
      <c r="N1088" s="83" t="s">
        <v>58</v>
      </c>
      <c r="O1088" s="84" t="s">
        <v>58</v>
      </c>
      <c r="P1088" s="85" t="s">
        <v>1765</v>
      </c>
      <c r="Q1088" s="86" t="s">
        <v>1766</v>
      </c>
      <c r="R1088" s="87" t="s">
        <v>87</v>
      </c>
      <c r="S1088" s="88">
        <f>T1088/1.2</f>
        <v>37.5</v>
      </c>
      <c r="T1088" s="89">
        <v>45</v>
      </c>
      <c r="U1088" s="90"/>
      <c r="V1088" s="91"/>
      <c r="W1088" s="92">
        <f>V1088*S1088</f>
        <v>0</v>
      </c>
      <c r="X1088" s="93">
        <f>V1088*T1088</f>
        <v>0</v>
      </c>
      <c r="Y1088" s="66"/>
      <c r="Z1088" s="94"/>
      <c r="AA1088" s="95"/>
      <c r="AB1088" s="96"/>
      <c r="AC1088" s="97"/>
    </row>
    <row r="1089" spans="1:29" ht="15.75" customHeight="1" x14ac:dyDescent="0.2">
      <c r="A1089" s="71" t="s">
        <v>48</v>
      </c>
      <c r="B1089" s="72" t="s">
        <v>49</v>
      </c>
      <c r="C1089" s="73" t="s">
        <v>50</v>
      </c>
      <c r="D1089" s="74" t="s">
        <v>181</v>
      </c>
      <c r="E1089" s="75" t="s">
        <v>359</v>
      </c>
      <c r="F1089" s="76" t="s">
        <v>58</v>
      </c>
      <c r="G1089" s="77" t="s">
        <v>360</v>
      </c>
      <c r="H1089" s="78" t="s">
        <v>1764</v>
      </c>
      <c r="I1089" s="75" t="s">
        <v>195</v>
      </c>
      <c r="J1089" s="128">
        <v>2018</v>
      </c>
      <c r="K1089" s="80" t="s">
        <v>57</v>
      </c>
      <c r="L1089" s="81">
        <v>12</v>
      </c>
      <c r="M1089" s="82" t="s">
        <v>58</v>
      </c>
      <c r="N1089" s="83" t="s">
        <v>58</v>
      </c>
      <c r="O1089" s="84" t="s">
        <v>58</v>
      </c>
      <c r="P1089" s="85" t="s">
        <v>3158</v>
      </c>
      <c r="Q1089" s="86" t="s">
        <v>3159</v>
      </c>
      <c r="R1089" s="87" t="s">
        <v>87</v>
      </c>
      <c r="S1089" s="88">
        <f>T1089/1.2</f>
        <v>37.5</v>
      </c>
      <c r="T1089" s="89">
        <v>45</v>
      </c>
      <c r="U1089" s="90"/>
      <c r="V1089" s="91"/>
      <c r="W1089" s="92">
        <f>V1089*S1089</f>
        <v>0</v>
      </c>
      <c r="X1089" s="93">
        <f>V1089*T1089</f>
        <v>0</v>
      </c>
      <c r="Y1089" s="66"/>
      <c r="Z1089" s="94"/>
      <c r="AA1089" s="95"/>
      <c r="AB1089" s="96"/>
      <c r="AC1089" s="97"/>
    </row>
    <row r="1090" spans="1:29" ht="15.75" customHeight="1" x14ac:dyDescent="0.2">
      <c r="A1090" s="71" t="s">
        <v>48</v>
      </c>
      <c r="B1090" s="72" t="s">
        <v>49</v>
      </c>
      <c r="C1090" s="73" t="s">
        <v>50</v>
      </c>
      <c r="D1090" s="74" t="s">
        <v>181</v>
      </c>
      <c r="E1090" s="75" t="s">
        <v>359</v>
      </c>
      <c r="F1090" s="76" t="s">
        <v>58</v>
      </c>
      <c r="G1090" s="77" t="s">
        <v>360</v>
      </c>
      <c r="H1090" s="78" t="s">
        <v>2417</v>
      </c>
      <c r="I1090" s="75" t="s">
        <v>195</v>
      </c>
      <c r="J1090" s="128">
        <v>2018</v>
      </c>
      <c r="K1090" s="80" t="s">
        <v>57</v>
      </c>
      <c r="L1090" s="81">
        <v>4</v>
      </c>
      <c r="M1090" s="82" t="s">
        <v>58</v>
      </c>
      <c r="N1090" s="83" t="s">
        <v>58</v>
      </c>
      <c r="O1090" s="84" t="s">
        <v>58</v>
      </c>
      <c r="P1090" s="85" t="s">
        <v>2418</v>
      </c>
      <c r="Q1090" s="86" t="s">
        <v>2419</v>
      </c>
      <c r="R1090" s="87" t="s">
        <v>87</v>
      </c>
      <c r="S1090" s="88">
        <f>T1090/1.2</f>
        <v>21.666666666666668</v>
      </c>
      <c r="T1090" s="89">
        <v>26</v>
      </c>
      <c r="U1090" s="90"/>
      <c r="V1090" s="91"/>
      <c r="W1090" s="92">
        <f>V1090*S1090</f>
        <v>0</v>
      </c>
      <c r="X1090" s="93">
        <f>V1090*T1090</f>
        <v>0</v>
      </c>
      <c r="Y1090" s="66"/>
      <c r="Z1090" s="94"/>
      <c r="AA1090" s="95"/>
      <c r="AB1090" s="96"/>
      <c r="AC1090" s="97"/>
    </row>
    <row r="1091" spans="1:29" ht="15.75" customHeight="1" x14ac:dyDescent="0.2">
      <c r="A1091" s="71" t="s">
        <v>48</v>
      </c>
      <c r="B1091" s="72" t="s">
        <v>49</v>
      </c>
      <c r="C1091" s="73" t="s">
        <v>50</v>
      </c>
      <c r="D1091" s="74" t="s">
        <v>181</v>
      </c>
      <c r="E1091" s="75" t="s">
        <v>359</v>
      </c>
      <c r="F1091" s="76" t="s">
        <v>58</v>
      </c>
      <c r="G1091" s="77" t="s">
        <v>1661</v>
      </c>
      <c r="H1091" s="78" t="s">
        <v>2124</v>
      </c>
      <c r="I1091" s="75" t="s">
        <v>195</v>
      </c>
      <c r="J1091" s="128">
        <v>2014</v>
      </c>
      <c r="K1091" s="80" t="s">
        <v>57</v>
      </c>
      <c r="L1091" s="81">
        <v>3</v>
      </c>
      <c r="M1091" s="82" t="s">
        <v>58</v>
      </c>
      <c r="N1091" s="83" t="s">
        <v>58</v>
      </c>
      <c r="O1091" s="84" t="s">
        <v>58</v>
      </c>
      <c r="P1091" s="85" t="s">
        <v>1419</v>
      </c>
      <c r="Q1091" s="86" t="s">
        <v>2125</v>
      </c>
      <c r="R1091" s="87" t="s">
        <v>61</v>
      </c>
      <c r="S1091" s="88">
        <f>T1091/1.2</f>
        <v>41.666666666666671</v>
      </c>
      <c r="T1091" s="89">
        <v>50</v>
      </c>
      <c r="U1091" s="90"/>
      <c r="V1091" s="91"/>
      <c r="W1091" s="92">
        <f>V1091*S1091</f>
        <v>0</v>
      </c>
      <c r="X1091" s="93">
        <f>V1091*T1091</f>
        <v>0</v>
      </c>
      <c r="Y1091" s="66"/>
      <c r="Z1091" s="94"/>
      <c r="AA1091" s="95"/>
      <c r="AB1091" s="96"/>
      <c r="AC1091" s="97"/>
    </row>
    <row r="1092" spans="1:29" ht="15.75" customHeight="1" x14ac:dyDescent="0.2">
      <c r="A1092" s="71" t="s">
        <v>48</v>
      </c>
      <c r="B1092" s="72" t="s">
        <v>49</v>
      </c>
      <c r="C1092" s="73" t="s">
        <v>50</v>
      </c>
      <c r="D1092" s="74" t="s">
        <v>181</v>
      </c>
      <c r="E1092" s="75" t="s">
        <v>359</v>
      </c>
      <c r="F1092" s="76" t="s">
        <v>58</v>
      </c>
      <c r="G1092" s="77" t="s">
        <v>1661</v>
      </c>
      <c r="H1092" s="78" t="s">
        <v>1662</v>
      </c>
      <c r="I1092" s="75" t="s">
        <v>1663</v>
      </c>
      <c r="J1092" s="128">
        <v>2013</v>
      </c>
      <c r="K1092" s="80" t="s">
        <v>57</v>
      </c>
      <c r="L1092" s="81">
        <v>2</v>
      </c>
      <c r="M1092" s="82" t="s">
        <v>127</v>
      </c>
      <c r="N1092" s="83" t="s">
        <v>58</v>
      </c>
      <c r="O1092" s="84" t="s">
        <v>58</v>
      </c>
      <c r="P1092" s="85" t="s">
        <v>1464</v>
      </c>
      <c r="Q1092" s="86" t="s">
        <v>1664</v>
      </c>
      <c r="R1092" s="87" t="s">
        <v>87</v>
      </c>
      <c r="S1092" s="88">
        <f>T1092/1.2</f>
        <v>91.666666666666671</v>
      </c>
      <c r="T1092" s="89">
        <v>110</v>
      </c>
      <c r="U1092" s="90"/>
      <c r="V1092" s="91"/>
      <c r="W1092" s="92">
        <f>V1092*S1092</f>
        <v>0</v>
      </c>
      <c r="X1092" s="93">
        <f>V1092*T1092</f>
        <v>0</v>
      </c>
      <c r="Y1092" s="66"/>
      <c r="Z1092" s="94"/>
      <c r="AA1092" s="95"/>
      <c r="AB1092" s="96"/>
      <c r="AC1092" s="97"/>
    </row>
    <row r="1093" spans="1:29" ht="15.75" customHeight="1" x14ac:dyDescent="0.2">
      <c r="A1093" s="71" t="s">
        <v>48</v>
      </c>
      <c r="B1093" s="72" t="s">
        <v>49</v>
      </c>
      <c r="C1093" s="73" t="s">
        <v>50</v>
      </c>
      <c r="D1093" s="74" t="s">
        <v>181</v>
      </c>
      <c r="E1093" s="75" t="s">
        <v>359</v>
      </c>
      <c r="F1093" s="76" t="s">
        <v>58</v>
      </c>
      <c r="G1093" s="77" t="s">
        <v>1717</v>
      </c>
      <c r="H1093" s="78" t="s">
        <v>1718</v>
      </c>
      <c r="I1093" s="75" t="s">
        <v>195</v>
      </c>
      <c r="J1093" s="128">
        <v>2015</v>
      </c>
      <c r="K1093" s="80" t="s">
        <v>148</v>
      </c>
      <c r="L1093" s="81">
        <v>2</v>
      </c>
      <c r="M1093" s="82" t="s">
        <v>127</v>
      </c>
      <c r="N1093" s="83" t="s">
        <v>58</v>
      </c>
      <c r="O1093" s="84" t="s">
        <v>58</v>
      </c>
      <c r="P1093" s="85" t="s">
        <v>1719</v>
      </c>
      <c r="Q1093" s="86" t="s">
        <v>1720</v>
      </c>
      <c r="R1093" s="87" t="s">
        <v>61</v>
      </c>
      <c r="S1093" s="88">
        <f>T1093/1.2</f>
        <v>25</v>
      </c>
      <c r="T1093" s="89">
        <v>30</v>
      </c>
      <c r="U1093" s="90"/>
      <c r="V1093" s="91"/>
      <c r="W1093" s="92">
        <f>V1093*S1093</f>
        <v>0</v>
      </c>
      <c r="X1093" s="93">
        <f>V1093*T1093</f>
        <v>0</v>
      </c>
      <c r="Y1093" s="66"/>
      <c r="Z1093" s="94"/>
      <c r="AA1093" s="95"/>
      <c r="AB1093" s="96"/>
      <c r="AC1093" s="97"/>
    </row>
    <row r="1094" spans="1:29" ht="15.75" customHeight="1" x14ac:dyDescent="0.2">
      <c r="A1094" s="71" t="s">
        <v>48</v>
      </c>
      <c r="B1094" s="72" t="s">
        <v>49</v>
      </c>
      <c r="C1094" s="73" t="s">
        <v>50</v>
      </c>
      <c r="D1094" s="74" t="s">
        <v>181</v>
      </c>
      <c r="E1094" s="75" t="s">
        <v>359</v>
      </c>
      <c r="F1094" s="76" t="s">
        <v>58</v>
      </c>
      <c r="G1094" s="77" t="s">
        <v>2214</v>
      </c>
      <c r="H1094" s="78" t="s">
        <v>571</v>
      </c>
      <c r="I1094" s="75" t="s">
        <v>195</v>
      </c>
      <c r="J1094" s="128">
        <v>2017</v>
      </c>
      <c r="K1094" s="80" t="s">
        <v>57</v>
      </c>
      <c r="L1094" s="81">
        <v>3</v>
      </c>
      <c r="M1094" s="82" t="s">
        <v>127</v>
      </c>
      <c r="N1094" s="83" t="s">
        <v>58</v>
      </c>
      <c r="O1094" s="84" t="s">
        <v>58</v>
      </c>
      <c r="P1094" s="85" t="s">
        <v>2081</v>
      </c>
      <c r="Q1094" s="86" t="s">
        <v>2215</v>
      </c>
      <c r="R1094" s="87" t="s">
        <v>87</v>
      </c>
      <c r="S1094" s="88">
        <f>T1094/1.2</f>
        <v>50</v>
      </c>
      <c r="T1094" s="89">
        <v>60</v>
      </c>
      <c r="U1094" s="90"/>
      <c r="V1094" s="91"/>
      <c r="W1094" s="92">
        <f>V1094*S1094</f>
        <v>0</v>
      </c>
      <c r="X1094" s="93">
        <f>V1094*T1094</f>
        <v>0</v>
      </c>
      <c r="Y1094" s="66"/>
      <c r="Z1094" s="94"/>
      <c r="AA1094" s="95"/>
      <c r="AB1094" s="96"/>
      <c r="AC1094" s="97"/>
    </row>
    <row r="1095" spans="1:29" ht="15.75" customHeight="1" x14ac:dyDescent="0.2">
      <c r="A1095" s="71" t="s">
        <v>48</v>
      </c>
      <c r="B1095" s="72" t="s">
        <v>49</v>
      </c>
      <c r="C1095" s="73" t="s">
        <v>50</v>
      </c>
      <c r="D1095" s="74" t="s">
        <v>181</v>
      </c>
      <c r="E1095" s="75" t="s">
        <v>996</v>
      </c>
      <c r="F1095" s="76" t="s">
        <v>58</v>
      </c>
      <c r="G1095" s="77" t="s">
        <v>2727</v>
      </c>
      <c r="H1095" s="78" t="s">
        <v>2728</v>
      </c>
      <c r="I1095" s="75" t="s">
        <v>195</v>
      </c>
      <c r="J1095" s="128">
        <v>2018</v>
      </c>
      <c r="K1095" s="80" t="s">
        <v>57</v>
      </c>
      <c r="L1095" s="81">
        <v>6</v>
      </c>
      <c r="M1095" s="82" t="s">
        <v>127</v>
      </c>
      <c r="N1095" s="83" t="s">
        <v>58</v>
      </c>
      <c r="O1095" s="84" t="s">
        <v>58</v>
      </c>
      <c r="P1095" s="85" t="s">
        <v>961</v>
      </c>
      <c r="Q1095" s="86" t="s">
        <v>2729</v>
      </c>
      <c r="R1095" s="87" t="s">
        <v>87</v>
      </c>
      <c r="S1095" s="88">
        <f>T1095/1.2</f>
        <v>29.166666666666668</v>
      </c>
      <c r="T1095" s="89">
        <v>35</v>
      </c>
      <c r="U1095" s="90"/>
      <c r="V1095" s="91"/>
      <c r="W1095" s="92">
        <f>V1095*S1095</f>
        <v>0</v>
      </c>
      <c r="X1095" s="93">
        <f>V1095*T1095</f>
        <v>0</v>
      </c>
      <c r="Y1095" s="66"/>
      <c r="Z1095" s="94"/>
      <c r="AA1095" s="95"/>
      <c r="AB1095" s="96"/>
      <c r="AC1095" s="97"/>
    </row>
    <row r="1096" spans="1:29" ht="15.75" customHeight="1" x14ac:dyDescent="0.2">
      <c r="A1096" s="71" t="s">
        <v>48</v>
      </c>
      <c r="B1096" s="72" t="s">
        <v>49</v>
      </c>
      <c r="C1096" s="73" t="s">
        <v>50</v>
      </c>
      <c r="D1096" s="74" t="s">
        <v>181</v>
      </c>
      <c r="E1096" s="75" t="s">
        <v>996</v>
      </c>
      <c r="F1096" s="76" t="s">
        <v>58</v>
      </c>
      <c r="G1096" s="77" t="s">
        <v>997</v>
      </c>
      <c r="H1096" s="78" t="s">
        <v>1002</v>
      </c>
      <c r="I1096" s="75" t="s">
        <v>195</v>
      </c>
      <c r="J1096" s="128">
        <v>2017</v>
      </c>
      <c r="K1096" s="80" t="s">
        <v>57</v>
      </c>
      <c r="L1096" s="81">
        <v>1</v>
      </c>
      <c r="M1096" s="82" t="s">
        <v>127</v>
      </c>
      <c r="N1096" s="83" t="s">
        <v>58</v>
      </c>
      <c r="O1096" s="84" t="s">
        <v>58</v>
      </c>
      <c r="P1096" s="85" t="s">
        <v>999</v>
      </c>
      <c r="Q1096" s="86" t="s">
        <v>1003</v>
      </c>
      <c r="R1096" s="87" t="s">
        <v>61</v>
      </c>
      <c r="S1096" s="88">
        <f>T1096/1.2</f>
        <v>41.666666666666671</v>
      </c>
      <c r="T1096" s="89">
        <v>50</v>
      </c>
      <c r="U1096" s="90"/>
      <c r="V1096" s="91"/>
      <c r="W1096" s="92">
        <f>V1096*S1096</f>
        <v>0</v>
      </c>
      <c r="X1096" s="93">
        <f>V1096*T1096</f>
        <v>0</v>
      </c>
      <c r="Y1096" s="66"/>
      <c r="Z1096" s="94"/>
      <c r="AA1096" s="95"/>
      <c r="AB1096" s="96"/>
      <c r="AC1096" s="97"/>
    </row>
    <row r="1097" spans="1:29" ht="15.75" customHeight="1" x14ac:dyDescent="0.2">
      <c r="A1097" s="71" t="s">
        <v>48</v>
      </c>
      <c r="B1097" s="72" t="s">
        <v>49</v>
      </c>
      <c r="C1097" s="73" t="s">
        <v>50</v>
      </c>
      <c r="D1097" s="74" t="s">
        <v>181</v>
      </c>
      <c r="E1097" s="75" t="s">
        <v>996</v>
      </c>
      <c r="F1097" s="76" t="s">
        <v>58</v>
      </c>
      <c r="G1097" s="77" t="s">
        <v>997</v>
      </c>
      <c r="H1097" s="78" t="s">
        <v>998</v>
      </c>
      <c r="I1097" s="75" t="s">
        <v>195</v>
      </c>
      <c r="J1097" s="128">
        <v>2012</v>
      </c>
      <c r="K1097" s="80" t="s">
        <v>57</v>
      </c>
      <c r="L1097" s="81">
        <v>1</v>
      </c>
      <c r="M1097" s="82" t="s">
        <v>127</v>
      </c>
      <c r="N1097" s="83" t="s">
        <v>58</v>
      </c>
      <c r="O1097" s="84" t="s">
        <v>58</v>
      </c>
      <c r="P1097" s="85" t="s">
        <v>999</v>
      </c>
      <c r="Q1097" s="86" t="s">
        <v>1001</v>
      </c>
      <c r="R1097" s="87" t="s">
        <v>61</v>
      </c>
      <c r="S1097" s="88">
        <f>T1097/1.2</f>
        <v>45.833333333333336</v>
      </c>
      <c r="T1097" s="89">
        <v>55</v>
      </c>
      <c r="U1097" s="90"/>
      <c r="V1097" s="91"/>
      <c r="W1097" s="92">
        <f>V1097*S1097</f>
        <v>0</v>
      </c>
      <c r="X1097" s="93">
        <f>V1097*T1097</f>
        <v>0</v>
      </c>
      <c r="Y1097" s="66"/>
      <c r="Z1097" s="94"/>
      <c r="AA1097" s="95"/>
      <c r="AB1097" s="96"/>
      <c r="AC1097" s="97"/>
    </row>
    <row r="1098" spans="1:29" ht="15.75" customHeight="1" x14ac:dyDescent="0.2">
      <c r="A1098" s="71" t="s">
        <v>48</v>
      </c>
      <c r="B1098" s="72" t="s">
        <v>49</v>
      </c>
      <c r="C1098" s="73" t="s">
        <v>92</v>
      </c>
      <c r="D1098" s="74" t="s">
        <v>181</v>
      </c>
      <c r="E1098" s="75" t="s">
        <v>996</v>
      </c>
      <c r="F1098" s="76" t="s">
        <v>58</v>
      </c>
      <c r="G1098" s="77" t="s">
        <v>997</v>
      </c>
      <c r="H1098" s="78" t="s">
        <v>998</v>
      </c>
      <c r="I1098" s="75" t="s">
        <v>195</v>
      </c>
      <c r="J1098" s="128">
        <v>2015</v>
      </c>
      <c r="K1098" s="80" t="s">
        <v>57</v>
      </c>
      <c r="L1098" s="81">
        <v>1</v>
      </c>
      <c r="M1098" s="82" t="s">
        <v>127</v>
      </c>
      <c r="N1098" s="83" t="s">
        <v>58</v>
      </c>
      <c r="O1098" s="84" t="s">
        <v>58</v>
      </c>
      <c r="P1098" s="85" t="s">
        <v>999</v>
      </c>
      <c r="Q1098" s="86" t="s">
        <v>1000</v>
      </c>
      <c r="R1098" s="87" t="s">
        <v>61</v>
      </c>
      <c r="S1098" s="88">
        <f>T1098/1.2</f>
        <v>41.666666666666671</v>
      </c>
      <c r="T1098" s="89">
        <v>50</v>
      </c>
      <c r="U1098" s="90"/>
      <c r="V1098" s="91"/>
      <c r="W1098" s="92">
        <f>V1098*S1098</f>
        <v>0</v>
      </c>
      <c r="X1098" s="93">
        <f>V1098*T1098</f>
        <v>0</v>
      </c>
      <c r="Y1098" s="66"/>
      <c r="Z1098" s="94"/>
      <c r="AA1098" s="95"/>
      <c r="AB1098" s="96"/>
      <c r="AC1098" s="97"/>
    </row>
    <row r="1099" spans="1:29" ht="15.75" customHeight="1" x14ac:dyDescent="0.2">
      <c r="A1099" s="71" t="s">
        <v>48</v>
      </c>
      <c r="B1099" s="72" t="s">
        <v>49</v>
      </c>
      <c r="C1099" s="73" t="s">
        <v>50</v>
      </c>
      <c r="D1099" s="74" t="s">
        <v>51</v>
      </c>
      <c r="E1099" s="75" t="s">
        <v>836</v>
      </c>
      <c r="F1099" s="76" t="s">
        <v>58</v>
      </c>
      <c r="G1099" s="77" t="s">
        <v>837</v>
      </c>
      <c r="H1099" s="78" t="s">
        <v>838</v>
      </c>
      <c r="I1099" s="75" t="s">
        <v>195</v>
      </c>
      <c r="J1099" s="128">
        <v>1995</v>
      </c>
      <c r="K1099" s="80" t="s">
        <v>148</v>
      </c>
      <c r="L1099" s="81">
        <v>1</v>
      </c>
      <c r="M1099" s="82" t="s">
        <v>172</v>
      </c>
      <c r="N1099" s="83" t="s">
        <v>58</v>
      </c>
      <c r="O1099" s="84" t="s">
        <v>58</v>
      </c>
      <c r="P1099" s="85" t="s">
        <v>839</v>
      </c>
      <c r="Q1099" s="86" t="s">
        <v>840</v>
      </c>
      <c r="R1099" s="87" t="s">
        <v>61</v>
      </c>
      <c r="S1099" s="88">
        <f>T1099/1.2</f>
        <v>158.33333333333334</v>
      </c>
      <c r="T1099" s="89">
        <v>190</v>
      </c>
      <c r="U1099" s="90"/>
      <c r="V1099" s="91"/>
      <c r="W1099" s="92">
        <f>V1099*S1099</f>
        <v>0</v>
      </c>
      <c r="X1099" s="93">
        <f>V1099*T1099</f>
        <v>0</v>
      </c>
      <c r="Y1099" s="66"/>
      <c r="Z1099" s="94"/>
      <c r="AA1099" s="95"/>
      <c r="AB1099" s="96"/>
      <c r="AC1099" s="97"/>
    </row>
    <row r="1100" spans="1:29" ht="15.75" customHeight="1" x14ac:dyDescent="0.2">
      <c r="A1100" s="71" t="s">
        <v>48</v>
      </c>
      <c r="B1100" s="72" t="s">
        <v>49</v>
      </c>
      <c r="C1100" s="73" t="s">
        <v>50</v>
      </c>
      <c r="D1100" s="74" t="s">
        <v>51</v>
      </c>
      <c r="E1100" s="75" t="s">
        <v>836</v>
      </c>
      <c r="F1100" s="76" t="s">
        <v>58</v>
      </c>
      <c r="G1100" s="77" t="s">
        <v>2261</v>
      </c>
      <c r="H1100" s="78" t="s">
        <v>2262</v>
      </c>
      <c r="I1100" s="75" t="s">
        <v>195</v>
      </c>
      <c r="J1100" s="128">
        <v>2011</v>
      </c>
      <c r="K1100" s="80" t="s">
        <v>57</v>
      </c>
      <c r="L1100" s="81">
        <v>3</v>
      </c>
      <c r="M1100" s="82" t="s">
        <v>127</v>
      </c>
      <c r="N1100" s="83" t="s">
        <v>58</v>
      </c>
      <c r="O1100" s="84" t="s">
        <v>58</v>
      </c>
      <c r="P1100" s="85" t="s">
        <v>2263</v>
      </c>
      <c r="Q1100" s="86" t="s">
        <v>2264</v>
      </c>
      <c r="R1100" s="87" t="s">
        <v>61</v>
      </c>
      <c r="S1100" s="88">
        <f>T1100/1.2</f>
        <v>45.833333333333336</v>
      </c>
      <c r="T1100" s="89">
        <v>55</v>
      </c>
      <c r="U1100" s="90"/>
      <c r="V1100" s="91"/>
      <c r="W1100" s="92">
        <f>V1100*S1100</f>
        <v>0</v>
      </c>
      <c r="X1100" s="93">
        <f>V1100*T1100</f>
        <v>0</v>
      </c>
      <c r="Y1100" s="66"/>
      <c r="Z1100" s="94"/>
      <c r="AA1100" s="95"/>
      <c r="AB1100" s="96"/>
      <c r="AC1100" s="97"/>
    </row>
    <row r="1101" spans="1:29" ht="15.75" customHeight="1" x14ac:dyDescent="0.2">
      <c r="A1101" s="71" t="s">
        <v>48</v>
      </c>
      <c r="B1101" s="72" t="s">
        <v>49</v>
      </c>
      <c r="C1101" s="73" t="s">
        <v>50</v>
      </c>
      <c r="D1101" s="74" t="s">
        <v>51</v>
      </c>
      <c r="E1101" s="75" t="s">
        <v>836</v>
      </c>
      <c r="F1101" s="76" t="s">
        <v>58</v>
      </c>
      <c r="G1101" s="77" t="s">
        <v>2914</v>
      </c>
      <c r="H1101" s="78" t="s">
        <v>2915</v>
      </c>
      <c r="I1101" s="75" t="s">
        <v>195</v>
      </c>
      <c r="J1101" s="128">
        <v>2007</v>
      </c>
      <c r="K1101" s="80" t="s">
        <v>57</v>
      </c>
      <c r="L1101" s="81">
        <v>7</v>
      </c>
      <c r="M1101" s="82" t="s">
        <v>127</v>
      </c>
      <c r="N1101" s="83" t="s">
        <v>58</v>
      </c>
      <c r="O1101" s="84" t="s">
        <v>58</v>
      </c>
      <c r="P1101" s="85" t="s">
        <v>2916</v>
      </c>
      <c r="Q1101" s="86" t="s">
        <v>2917</v>
      </c>
      <c r="R1101" s="87" t="s">
        <v>61</v>
      </c>
      <c r="S1101" s="88">
        <f>T1101/1.2</f>
        <v>54.166666666666671</v>
      </c>
      <c r="T1101" s="89">
        <v>65</v>
      </c>
      <c r="U1101" s="90"/>
      <c r="V1101" s="91"/>
      <c r="W1101" s="92">
        <f>V1101*S1101</f>
        <v>0</v>
      </c>
      <c r="X1101" s="93">
        <f>V1101*T1101</f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 t="s">
        <v>48</v>
      </c>
      <c r="B1102" s="72" t="s">
        <v>49</v>
      </c>
      <c r="C1102" s="73" t="s">
        <v>50</v>
      </c>
      <c r="D1102" s="74" t="s">
        <v>137</v>
      </c>
      <c r="E1102" s="75" t="s">
        <v>411</v>
      </c>
      <c r="F1102" s="76" t="s">
        <v>412</v>
      </c>
      <c r="G1102" s="77" t="s">
        <v>2258</v>
      </c>
      <c r="H1102" s="78" t="s">
        <v>2259</v>
      </c>
      <c r="I1102" s="75" t="s">
        <v>415</v>
      </c>
      <c r="J1102" s="128">
        <v>2015</v>
      </c>
      <c r="K1102" s="80" t="s">
        <v>57</v>
      </c>
      <c r="L1102" s="81">
        <v>3</v>
      </c>
      <c r="M1102" s="82" t="s">
        <v>127</v>
      </c>
      <c r="N1102" s="83" t="s">
        <v>58</v>
      </c>
      <c r="O1102" s="84" t="s">
        <v>58</v>
      </c>
      <c r="P1102" s="85" t="s">
        <v>944</v>
      </c>
      <c r="Q1102" s="86" t="s">
        <v>2260</v>
      </c>
      <c r="R1102" s="87" t="s">
        <v>61</v>
      </c>
      <c r="S1102" s="88">
        <f>T1102/1.2</f>
        <v>37.5</v>
      </c>
      <c r="T1102" s="89">
        <v>45</v>
      </c>
      <c r="U1102" s="90"/>
      <c r="V1102" s="91"/>
      <c r="W1102" s="92">
        <f>V1102*S1102</f>
        <v>0</v>
      </c>
      <c r="X1102" s="93">
        <f>V1102*T1102</f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 t="s">
        <v>48</v>
      </c>
      <c r="B1103" s="72" t="s">
        <v>49</v>
      </c>
      <c r="C1103" s="73" t="s">
        <v>50</v>
      </c>
      <c r="D1103" s="74" t="s">
        <v>137</v>
      </c>
      <c r="E1103" s="75" t="s">
        <v>411</v>
      </c>
      <c r="F1103" s="76" t="s">
        <v>412</v>
      </c>
      <c r="G1103" s="77" t="s">
        <v>634</v>
      </c>
      <c r="H1103" s="78" t="s">
        <v>1743</v>
      </c>
      <c r="I1103" s="75" t="s">
        <v>415</v>
      </c>
      <c r="J1103" s="128">
        <v>2015</v>
      </c>
      <c r="K1103" s="80" t="s">
        <v>57</v>
      </c>
      <c r="L1103" s="81">
        <v>2</v>
      </c>
      <c r="M1103" s="82" t="s">
        <v>127</v>
      </c>
      <c r="N1103" s="83" t="s">
        <v>58</v>
      </c>
      <c r="O1103" s="84" t="s">
        <v>58</v>
      </c>
      <c r="P1103" s="85" t="s">
        <v>1554</v>
      </c>
      <c r="Q1103" s="86" t="s">
        <v>1744</v>
      </c>
      <c r="R1103" s="87" t="s">
        <v>61</v>
      </c>
      <c r="S1103" s="88">
        <f>T1103/1.2</f>
        <v>29.166666666666668</v>
      </c>
      <c r="T1103" s="89">
        <v>35</v>
      </c>
      <c r="U1103" s="90"/>
      <c r="V1103" s="91"/>
      <c r="W1103" s="92">
        <f>V1103*S1103</f>
        <v>0</v>
      </c>
      <c r="X1103" s="93">
        <f>V1103*T1103</f>
        <v>0</v>
      </c>
      <c r="Y1103" s="66"/>
      <c r="Z1103" s="94"/>
      <c r="AA1103" s="95"/>
      <c r="AB1103" s="96"/>
      <c r="AC1103" s="97"/>
    </row>
    <row r="1104" spans="1:29" ht="15.75" customHeight="1" x14ac:dyDescent="0.2">
      <c r="A1104" s="71" t="s">
        <v>48</v>
      </c>
      <c r="B1104" s="72" t="s">
        <v>49</v>
      </c>
      <c r="C1104" s="73" t="s">
        <v>50</v>
      </c>
      <c r="D1104" s="74" t="s">
        <v>137</v>
      </c>
      <c r="E1104" s="75" t="s">
        <v>411</v>
      </c>
      <c r="F1104" s="76" t="s">
        <v>412</v>
      </c>
      <c r="G1104" s="77" t="s">
        <v>1170</v>
      </c>
      <c r="H1104" s="78" t="s">
        <v>2656</v>
      </c>
      <c r="I1104" s="75" t="s">
        <v>195</v>
      </c>
      <c r="J1104" s="128">
        <v>2019</v>
      </c>
      <c r="K1104" s="80" t="s">
        <v>57</v>
      </c>
      <c r="L1104" s="81">
        <v>5</v>
      </c>
      <c r="M1104" s="82" t="s">
        <v>58</v>
      </c>
      <c r="N1104" s="83" t="s">
        <v>58</v>
      </c>
      <c r="O1104" s="84" t="s">
        <v>58</v>
      </c>
      <c r="P1104" s="85" t="s">
        <v>2654</v>
      </c>
      <c r="Q1104" s="86" t="s">
        <v>2657</v>
      </c>
      <c r="R1104" s="87" t="s">
        <v>87</v>
      </c>
      <c r="S1104" s="88">
        <f>T1104/1.2</f>
        <v>12.5</v>
      </c>
      <c r="T1104" s="89">
        <v>15</v>
      </c>
      <c r="U1104" s="90"/>
      <c r="V1104" s="91"/>
      <c r="W1104" s="92">
        <f>V1104*S1104</f>
        <v>0</v>
      </c>
      <c r="X1104" s="93">
        <f>V1104*T1104</f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 t="s">
        <v>48</v>
      </c>
      <c r="B1105" s="72" t="s">
        <v>49</v>
      </c>
      <c r="C1105" s="73" t="s">
        <v>50</v>
      </c>
      <c r="D1105" s="74" t="s">
        <v>137</v>
      </c>
      <c r="E1105" s="75" t="s">
        <v>411</v>
      </c>
      <c r="F1105" s="76" t="s">
        <v>412</v>
      </c>
      <c r="G1105" s="77" t="s">
        <v>1037</v>
      </c>
      <c r="H1105" s="78" t="s">
        <v>1038</v>
      </c>
      <c r="I1105" s="75" t="s">
        <v>415</v>
      </c>
      <c r="J1105" s="128">
        <v>2012</v>
      </c>
      <c r="K1105" s="80" t="s">
        <v>57</v>
      </c>
      <c r="L1105" s="81">
        <v>1</v>
      </c>
      <c r="M1105" s="82" t="s">
        <v>172</v>
      </c>
      <c r="N1105" s="83" t="s">
        <v>58</v>
      </c>
      <c r="O1105" s="84" t="s">
        <v>58</v>
      </c>
      <c r="P1105" s="85" t="s">
        <v>1010</v>
      </c>
      <c r="Q1105" s="86" t="s">
        <v>1039</v>
      </c>
      <c r="R1105" s="87" t="s">
        <v>61</v>
      </c>
      <c r="S1105" s="88">
        <f>T1105/1.2</f>
        <v>33.333333333333336</v>
      </c>
      <c r="T1105" s="89">
        <v>40</v>
      </c>
      <c r="U1105" s="90"/>
      <c r="V1105" s="91"/>
      <c r="W1105" s="92">
        <f>V1105*S1105</f>
        <v>0</v>
      </c>
      <c r="X1105" s="93">
        <f>V1105*T1105</f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 t="s">
        <v>48</v>
      </c>
      <c r="B1106" s="72" t="s">
        <v>49</v>
      </c>
      <c r="C1106" s="73" t="s">
        <v>50</v>
      </c>
      <c r="D1106" s="74" t="s">
        <v>137</v>
      </c>
      <c r="E1106" s="75" t="s">
        <v>411</v>
      </c>
      <c r="F1106" s="76" t="s">
        <v>412</v>
      </c>
      <c r="G1106" s="77" t="s">
        <v>940</v>
      </c>
      <c r="H1106" s="78" t="s">
        <v>2474</v>
      </c>
      <c r="I1106" s="75" t="s">
        <v>415</v>
      </c>
      <c r="J1106" s="128">
        <v>2011</v>
      </c>
      <c r="K1106" s="80" t="s">
        <v>57</v>
      </c>
      <c r="L1106" s="81">
        <v>4</v>
      </c>
      <c r="M1106" s="82" t="s">
        <v>127</v>
      </c>
      <c r="N1106" s="83" t="s">
        <v>58</v>
      </c>
      <c r="O1106" s="84" t="s">
        <v>58</v>
      </c>
      <c r="P1106" s="85" t="s">
        <v>2475</v>
      </c>
      <c r="Q1106" s="86" t="s">
        <v>2476</v>
      </c>
      <c r="R1106" s="87" t="s">
        <v>61</v>
      </c>
      <c r="S1106" s="88">
        <f>T1106/1.2</f>
        <v>25</v>
      </c>
      <c r="T1106" s="89">
        <v>30</v>
      </c>
      <c r="U1106" s="90"/>
      <c r="V1106" s="91"/>
      <c r="W1106" s="92">
        <f>V1106*S1106</f>
        <v>0</v>
      </c>
      <c r="X1106" s="93">
        <f>V1106*T1106</f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 t="s">
        <v>48</v>
      </c>
      <c r="B1107" s="72" t="s">
        <v>49</v>
      </c>
      <c r="C1107" s="73" t="s">
        <v>50</v>
      </c>
      <c r="D1107" s="74" t="s">
        <v>137</v>
      </c>
      <c r="E1107" s="75" t="s">
        <v>411</v>
      </c>
      <c r="F1107" s="76" t="s">
        <v>412</v>
      </c>
      <c r="G1107" s="77" t="s">
        <v>940</v>
      </c>
      <c r="H1107" s="78" t="s">
        <v>595</v>
      </c>
      <c r="I1107" s="75" t="s">
        <v>415</v>
      </c>
      <c r="J1107" s="128">
        <v>2011</v>
      </c>
      <c r="K1107" s="80" t="s">
        <v>57</v>
      </c>
      <c r="L1107" s="81">
        <v>1</v>
      </c>
      <c r="M1107" s="82" t="s">
        <v>58</v>
      </c>
      <c r="N1107" s="83" t="s">
        <v>58</v>
      </c>
      <c r="O1107" s="84" t="s">
        <v>58</v>
      </c>
      <c r="P1107" s="85" t="s">
        <v>941</v>
      </c>
      <c r="Q1107" s="86" t="s">
        <v>942</v>
      </c>
      <c r="R1107" s="87" t="s">
        <v>61</v>
      </c>
      <c r="S1107" s="88">
        <f>T1107/1.2</f>
        <v>20.833333333333336</v>
      </c>
      <c r="T1107" s="89">
        <v>25</v>
      </c>
      <c r="U1107" s="90"/>
      <c r="V1107" s="91"/>
      <c r="W1107" s="92">
        <f>V1107*S1107</f>
        <v>0</v>
      </c>
      <c r="X1107" s="93">
        <f>V1107*T1107</f>
        <v>0</v>
      </c>
      <c r="Y1107" s="66"/>
      <c r="Z1107" s="94"/>
      <c r="AA1107" s="95"/>
      <c r="AB1107" s="96"/>
      <c r="AC1107" s="97"/>
    </row>
    <row r="1108" spans="1:29" ht="15.75" customHeight="1" x14ac:dyDescent="0.2">
      <c r="A1108" s="71" t="s">
        <v>48</v>
      </c>
      <c r="B1108" s="72" t="s">
        <v>49</v>
      </c>
      <c r="C1108" s="73" t="s">
        <v>50</v>
      </c>
      <c r="D1108" s="74" t="s">
        <v>137</v>
      </c>
      <c r="E1108" s="75" t="s">
        <v>411</v>
      </c>
      <c r="F1108" s="76" t="s">
        <v>412</v>
      </c>
      <c r="G1108" s="77" t="s">
        <v>1170</v>
      </c>
      <c r="H1108" s="78" t="s">
        <v>2656</v>
      </c>
      <c r="I1108" s="75" t="s">
        <v>195</v>
      </c>
      <c r="J1108" s="128">
        <v>2019</v>
      </c>
      <c r="K1108" s="80" t="s">
        <v>57</v>
      </c>
      <c r="L1108" s="81">
        <v>12</v>
      </c>
      <c r="M1108" s="82" t="s">
        <v>127</v>
      </c>
      <c r="N1108" s="83" t="s">
        <v>58</v>
      </c>
      <c r="O1108" s="84" t="s">
        <v>58</v>
      </c>
      <c r="P1108" s="85" t="s">
        <v>3273</v>
      </c>
      <c r="Q1108" s="86" t="s">
        <v>3274</v>
      </c>
      <c r="R1108" s="87" t="s">
        <v>87</v>
      </c>
      <c r="S1108" s="88">
        <f>T1108/1.2</f>
        <v>12.5</v>
      </c>
      <c r="T1108" s="89">
        <v>15</v>
      </c>
      <c r="U1108" s="90"/>
      <c r="V1108" s="91"/>
      <c r="W1108" s="92">
        <f>V1108*S1108</f>
        <v>0</v>
      </c>
      <c r="X1108" s="93">
        <f>V1108*T1108</f>
        <v>0</v>
      </c>
      <c r="Y1108" s="66"/>
      <c r="Z1108" s="94"/>
      <c r="AA1108" s="95"/>
      <c r="AB1108" s="96"/>
      <c r="AC1108" s="97"/>
    </row>
    <row r="1109" spans="1:29" ht="15.75" customHeight="1" x14ac:dyDescent="0.2">
      <c r="A1109" s="71" t="s">
        <v>48</v>
      </c>
      <c r="B1109" s="72" t="s">
        <v>49</v>
      </c>
      <c r="C1109" s="73" t="s">
        <v>50</v>
      </c>
      <c r="D1109" s="74" t="s">
        <v>137</v>
      </c>
      <c r="E1109" s="75" t="s">
        <v>411</v>
      </c>
      <c r="F1109" s="76" t="s">
        <v>412</v>
      </c>
      <c r="G1109" s="77" t="s">
        <v>1170</v>
      </c>
      <c r="H1109" s="78" t="s">
        <v>2656</v>
      </c>
      <c r="I1109" s="75" t="s">
        <v>195</v>
      </c>
      <c r="J1109" s="128">
        <v>2019</v>
      </c>
      <c r="K1109" s="80" t="s">
        <v>57</v>
      </c>
      <c r="L1109" s="81">
        <v>12</v>
      </c>
      <c r="M1109" s="82" t="s">
        <v>127</v>
      </c>
      <c r="N1109" s="83" t="s">
        <v>58</v>
      </c>
      <c r="O1109" s="84" t="s">
        <v>58</v>
      </c>
      <c r="P1109" s="85" t="s">
        <v>3275</v>
      </c>
      <c r="Q1109" s="86" t="s">
        <v>3276</v>
      </c>
      <c r="R1109" s="87" t="s">
        <v>87</v>
      </c>
      <c r="S1109" s="88">
        <f>T1109/1.2</f>
        <v>12.5</v>
      </c>
      <c r="T1109" s="89">
        <v>15</v>
      </c>
      <c r="U1109" s="90"/>
      <c r="V1109" s="91"/>
      <c r="W1109" s="92">
        <f>V1109*S1109</f>
        <v>0</v>
      </c>
      <c r="X1109" s="93">
        <f>V1109*T1109</f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 t="s">
        <v>48</v>
      </c>
      <c r="B1110" s="72" t="s">
        <v>49</v>
      </c>
      <c r="C1110" s="73" t="s">
        <v>50</v>
      </c>
      <c r="D1110" s="74" t="s">
        <v>137</v>
      </c>
      <c r="E1110" s="75" t="s">
        <v>411</v>
      </c>
      <c r="F1110" s="76" t="s">
        <v>412</v>
      </c>
      <c r="G1110" s="77" t="s">
        <v>2562</v>
      </c>
      <c r="H1110" s="78" t="s">
        <v>2563</v>
      </c>
      <c r="I1110" s="75" t="s">
        <v>415</v>
      </c>
      <c r="J1110" s="128">
        <v>2009</v>
      </c>
      <c r="K1110" s="80" t="s">
        <v>57</v>
      </c>
      <c r="L1110" s="81">
        <v>5</v>
      </c>
      <c r="M1110" s="82" t="s">
        <v>58</v>
      </c>
      <c r="N1110" s="83" t="s">
        <v>58</v>
      </c>
      <c r="O1110" s="84" t="s">
        <v>58</v>
      </c>
      <c r="P1110" s="85" t="s">
        <v>1426</v>
      </c>
      <c r="Q1110" s="86" t="s">
        <v>2564</v>
      </c>
      <c r="R1110" s="87" t="s">
        <v>87</v>
      </c>
      <c r="S1110" s="88">
        <f>T1110/1.2</f>
        <v>64.166666666666671</v>
      </c>
      <c r="T1110" s="89">
        <v>77</v>
      </c>
      <c r="U1110" s="90"/>
      <c r="V1110" s="91"/>
      <c r="W1110" s="92">
        <f>V1110*S1110</f>
        <v>0</v>
      </c>
      <c r="X1110" s="93">
        <f>V1110*T1110</f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 t="s">
        <v>48</v>
      </c>
      <c r="B1111" s="72" t="s">
        <v>49</v>
      </c>
      <c r="C1111" s="73" t="s">
        <v>50</v>
      </c>
      <c r="D1111" s="74" t="s">
        <v>137</v>
      </c>
      <c r="E1111" s="75" t="s">
        <v>411</v>
      </c>
      <c r="F1111" s="76" t="s">
        <v>412</v>
      </c>
      <c r="G1111" s="77" t="s">
        <v>2562</v>
      </c>
      <c r="H1111" s="78" t="s">
        <v>2563</v>
      </c>
      <c r="I1111" s="75" t="s">
        <v>415</v>
      </c>
      <c r="J1111" s="79">
        <v>2009</v>
      </c>
      <c r="K1111" s="80" t="s">
        <v>57</v>
      </c>
      <c r="L1111" s="81">
        <v>30</v>
      </c>
      <c r="M1111" s="82" t="s">
        <v>58</v>
      </c>
      <c r="N1111" s="83" t="s">
        <v>58</v>
      </c>
      <c r="O1111" s="84" t="s">
        <v>58</v>
      </c>
      <c r="P1111" s="85" t="s">
        <v>768</v>
      </c>
      <c r="Q1111" s="86" t="s">
        <v>3377</v>
      </c>
      <c r="R1111" s="87" t="s">
        <v>87</v>
      </c>
      <c r="S1111" s="88">
        <f>T1111/1.2</f>
        <v>66.666666666666671</v>
      </c>
      <c r="T1111" s="89">
        <v>80</v>
      </c>
      <c r="U1111" s="90"/>
      <c r="V1111" s="91"/>
      <c r="W1111" s="92">
        <f>V1111*S1111</f>
        <v>0</v>
      </c>
      <c r="X1111" s="93">
        <f>V1111*T1111</f>
        <v>0</v>
      </c>
      <c r="Y1111" s="66"/>
      <c r="Z1111" s="94"/>
      <c r="AA1111" s="95"/>
      <c r="AB1111" s="96"/>
      <c r="AC1111" s="97"/>
    </row>
    <row r="1112" spans="1:29" ht="15.75" customHeight="1" x14ac:dyDescent="0.2">
      <c r="A1112" s="71" t="s">
        <v>48</v>
      </c>
      <c r="B1112" s="72" t="s">
        <v>49</v>
      </c>
      <c r="C1112" s="73" t="s">
        <v>92</v>
      </c>
      <c r="D1112" s="74" t="s">
        <v>137</v>
      </c>
      <c r="E1112" s="75" t="s">
        <v>411</v>
      </c>
      <c r="F1112" s="76" t="s">
        <v>412</v>
      </c>
      <c r="G1112" s="77" t="s">
        <v>1170</v>
      </c>
      <c r="H1112" s="78" t="s">
        <v>493</v>
      </c>
      <c r="I1112" s="75" t="s">
        <v>195</v>
      </c>
      <c r="J1112" s="128">
        <v>1995</v>
      </c>
      <c r="K1112" s="80" t="s">
        <v>57</v>
      </c>
      <c r="L1112" s="81">
        <v>1</v>
      </c>
      <c r="M1112" s="82" t="s">
        <v>172</v>
      </c>
      <c r="N1112" s="83" t="s">
        <v>58</v>
      </c>
      <c r="O1112" s="84" t="s">
        <v>58</v>
      </c>
      <c r="P1112" s="85" t="s">
        <v>1171</v>
      </c>
      <c r="Q1112" s="86" t="s">
        <v>1172</v>
      </c>
      <c r="R1112" s="87" t="s">
        <v>61</v>
      </c>
      <c r="S1112" s="88">
        <f>T1112/1.2</f>
        <v>41.666666666666671</v>
      </c>
      <c r="T1112" s="89">
        <v>50</v>
      </c>
      <c r="U1112" s="90"/>
      <c r="V1112" s="91"/>
      <c r="W1112" s="92">
        <f>V1112*S1112</f>
        <v>0</v>
      </c>
      <c r="X1112" s="93">
        <f>V1112*T1112</f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 t="s">
        <v>48</v>
      </c>
      <c r="B1113" s="72" t="s">
        <v>49</v>
      </c>
      <c r="C1113" s="73" t="s">
        <v>50</v>
      </c>
      <c r="D1113" s="74" t="s">
        <v>137</v>
      </c>
      <c r="E1113" s="75" t="s">
        <v>411</v>
      </c>
      <c r="F1113" s="76" t="s">
        <v>645</v>
      </c>
      <c r="G1113" s="77" t="s">
        <v>1203</v>
      </c>
      <c r="H1113" s="78" t="s">
        <v>1204</v>
      </c>
      <c r="I1113" s="75" t="s">
        <v>1205</v>
      </c>
      <c r="J1113" s="128">
        <v>1995</v>
      </c>
      <c r="K1113" s="80" t="s">
        <v>57</v>
      </c>
      <c r="L1113" s="81">
        <v>1</v>
      </c>
      <c r="M1113" s="82" t="s">
        <v>489</v>
      </c>
      <c r="N1113" s="83" t="s">
        <v>58</v>
      </c>
      <c r="O1113" s="84" t="s">
        <v>58</v>
      </c>
      <c r="P1113" s="85" t="s">
        <v>1171</v>
      </c>
      <c r="Q1113" s="86" t="s">
        <v>1206</v>
      </c>
      <c r="R1113" s="87" t="s">
        <v>61</v>
      </c>
      <c r="S1113" s="88">
        <f>T1113/1.2</f>
        <v>12.5</v>
      </c>
      <c r="T1113" s="89">
        <v>15</v>
      </c>
      <c r="U1113" s="90"/>
      <c r="V1113" s="91"/>
      <c r="W1113" s="92">
        <f>V1113*S1113</f>
        <v>0</v>
      </c>
      <c r="X1113" s="93">
        <f>V1113*T1113</f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 t="s">
        <v>48</v>
      </c>
      <c r="B1114" s="72" t="s">
        <v>62</v>
      </c>
      <c r="C1114" s="73" t="s">
        <v>50</v>
      </c>
      <c r="D1114" s="74" t="s">
        <v>137</v>
      </c>
      <c r="E1114" s="75" t="s">
        <v>411</v>
      </c>
      <c r="F1114" s="76" t="s">
        <v>601</v>
      </c>
      <c r="G1114" s="77" t="s">
        <v>602</v>
      </c>
      <c r="H1114" s="78" t="s">
        <v>2722</v>
      </c>
      <c r="I1114" s="75" t="s">
        <v>56</v>
      </c>
      <c r="J1114" s="128">
        <v>1999</v>
      </c>
      <c r="K1114" s="80" t="s">
        <v>57</v>
      </c>
      <c r="L1114" s="81">
        <v>6</v>
      </c>
      <c r="M1114" s="82" t="s">
        <v>58</v>
      </c>
      <c r="N1114" s="83" t="s">
        <v>58</v>
      </c>
      <c r="O1114" s="84" t="s">
        <v>58</v>
      </c>
      <c r="P1114" s="85" t="s">
        <v>2723</v>
      </c>
      <c r="Q1114" s="86" t="s">
        <v>2724</v>
      </c>
      <c r="R1114" s="87" t="s">
        <v>87</v>
      </c>
      <c r="S1114" s="88">
        <f>T1114/1.2</f>
        <v>29.166666666666668</v>
      </c>
      <c r="T1114" s="89">
        <v>35</v>
      </c>
      <c r="U1114" s="90"/>
      <c r="V1114" s="91"/>
      <c r="W1114" s="92">
        <f>V1114*S1114</f>
        <v>0</v>
      </c>
      <c r="X1114" s="93">
        <f>V1114*T1114</f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 t="s">
        <v>48</v>
      </c>
      <c r="B1115" s="72" t="s">
        <v>49</v>
      </c>
      <c r="C1115" s="73" t="s">
        <v>50</v>
      </c>
      <c r="D1115" s="74" t="s">
        <v>137</v>
      </c>
      <c r="E1115" s="75" t="s">
        <v>411</v>
      </c>
      <c r="F1115" s="76" t="s">
        <v>601</v>
      </c>
      <c r="G1115" s="77" t="s">
        <v>602</v>
      </c>
      <c r="H1115" s="78" t="s">
        <v>1201</v>
      </c>
      <c r="I1115" s="75" t="s">
        <v>415</v>
      </c>
      <c r="J1115" s="128">
        <v>1993</v>
      </c>
      <c r="K1115" s="80" t="s">
        <v>57</v>
      </c>
      <c r="L1115" s="81">
        <v>1</v>
      </c>
      <c r="M1115" s="82" t="s">
        <v>489</v>
      </c>
      <c r="N1115" s="83" t="s">
        <v>58</v>
      </c>
      <c r="O1115" s="84" t="s">
        <v>58</v>
      </c>
      <c r="P1115" s="85" t="s">
        <v>1171</v>
      </c>
      <c r="Q1115" s="86" t="s">
        <v>1202</v>
      </c>
      <c r="R1115" s="87" t="s">
        <v>61</v>
      </c>
      <c r="S1115" s="88">
        <f>T1115/1.2</f>
        <v>20.833333333333336</v>
      </c>
      <c r="T1115" s="89">
        <v>25</v>
      </c>
      <c r="U1115" s="90"/>
      <c r="V1115" s="91"/>
      <c r="W1115" s="92">
        <f>V1115*S1115</f>
        <v>0</v>
      </c>
      <c r="X1115" s="93">
        <f>V1115*T1115</f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 t="s">
        <v>48</v>
      </c>
      <c r="B1116" s="72" t="s">
        <v>49</v>
      </c>
      <c r="C1116" s="73" t="s">
        <v>50</v>
      </c>
      <c r="D1116" s="74" t="s">
        <v>137</v>
      </c>
      <c r="E1116" s="75" t="s">
        <v>411</v>
      </c>
      <c r="F1116" s="76" t="s">
        <v>601</v>
      </c>
      <c r="G1116" s="77" t="s">
        <v>602</v>
      </c>
      <c r="H1116" s="78" t="s">
        <v>603</v>
      </c>
      <c r="I1116" s="75" t="s">
        <v>415</v>
      </c>
      <c r="J1116" s="128">
        <v>2005</v>
      </c>
      <c r="K1116" s="80" t="s">
        <v>171</v>
      </c>
      <c r="L1116" s="81">
        <v>1</v>
      </c>
      <c r="M1116" s="82" t="s">
        <v>58</v>
      </c>
      <c r="N1116" s="83" t="s">
        <v>58</v>
      </c>
      <c r="O1116" s="84" t="s">
        <v>58</v>
      </c>
      <c r="P1116" s="85" t="s">
        <v>604</v>
      </c>
      <c r="Q1116" s="86" t="s">
        <v>605</v>
      </c>
      <c r="R1116" s="87" t="s">
        <v>87</v>
      </c>
      <c r="S1116" s="88">
        <f>T1116/1.2</f>
        <v>33.333333333333336</v>
      </c>
      <c r="T1116" s="89">
        <v>40</v>
      </c>
      <c r="U1116" s="90"/>
      <c r="V1116" s="91"/>
      <c r="W1116" s="92">
        <f>V1116*S1116</f>
        <v>0</v>
      </c>
      <c r="X1116" s="93">
        <f>V1116*T1116</f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 t="s">
        <v>48</v>
      </c>
      <c r="B1117" s="72" t="s">
        <v>62</v>
      </c>
      <c r="C1117" s="73" t="s">
        <v>50</v>
      </c>
      <c r="D1117" s="74" t="s">
        <v>137</v>
      </c>
      <c r="E1117" s="75" t="s">
        <v>411</v>
      </c>
      <c r="F1117" s="76" t="s">
        <v>601</v>
      </c>
      <c r="G1117" s="77" t="s">
        <v>602</v>
      </c>
      <c r="H1117" s="78" t="s">
        <v>606</v>
      </c>
      <c r="I1117" s="75" t="s">
        <v>607</v>
      </c>
      <c r="J1117" s="128">
        <v>2006</v>
      </c>
      <c r="K1117" s="80" t="s">
        <v>57</v>
      </c>
      <c r="L1117" s="81">
        <v>1</v>
      </c>
      <c r="M1117" s="82" t="s">
        <v>58</v>
      </c>
      <c r="N1117" s="83" t="s">
        <v>58</v>
      </c>
      <c r="O1117" s="84" t="s">
        <v>58</v>
      </c>
      <c r="P1117" s="85" t="s">
        <v>608</v>
      </c>
      <c r="Q1117" s="86" t="s">
        <v>609</v>
      </c>
      <c r="R1117" s="87" t="s">
        <v>87</v>
      </c>
      <c r="S1117" s="88">
        <f>T1117/1.2</f>
        <v>8.3333333333333339</v>
      </c>
      <c r="T1117" s="89">
        <v>10</v>
      </c>
      <c r="U1117" s="90"/>
      <c r="V1117" s="91"/>
      <c r="W1117" s="92">
        <f>V1117*S1117</f>
        <v>0</v>
      </c>
      <c r="X1117" s="93">
        <f>V1117*T1117</f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 t="s">
        <v>48</v>
      </c>
      <c r="B1118" s="72" t="s">
        <v>49</v>
      </c>
      <c r="C1118" s="73" t="s">
        <v>50</v>
      </c>
      <c r="D1118" s="74" t="s">
        <v>137</v>
      </c>
      <c r="E1118" s="75" t="s">
        <v>411</v>
      </c>
      <c r="F1118" s="76" t="s">
        <v>601</v>
      </c>
      <c r="G1118" s="77" t="s">
        <v>2379</v>
      </c>
      <c r="H1118" s="78" t="s">
        <v>2380</v>
      </c>
      <c r="I1118" s="75" t="s">
        <v>2380</v>
      </c>
      <c r="J1118" s="128">
        <v>2016</v>
      </c>
      <c r="K1118" s="80" t="s">
        <v>57</v>
      </c>
      <c r="L1118" s="81">
        <v>4</v>
      </c>
      <c r="M1118" s="82" t="s">
        <v>58</v>
      </c>
      <c r="N1118" s="83" t="s">
        <v>58</v>
      </c>
      <c r="O1118" s="84" t="s">
        <v>58</v>
      </c>
      <c r="P1118" s="85" t="s">
        <v>2381</v>
      </c>
      <c r="Q1118" s="86" t="s">
        <v>2382</v>
      </c>
      <c r="R1118" s="87" t="s">
        <v>87</v>
      </c>
      <c r="S1118" s="88">
        <f>T1118/1.2</f>
        <v>25</v>
      </c>
      <c r="T1118" s="89">
        <v>30</v>
      </c>
      <c r="U1118" s="90"/>
      <c r="V1118" s="91"/>
      <c r="W1118" s="92">
        <f>V1118*S1118</f>
        <v>0</v>
      </c>
      <c r="X1118" s="93">
        <f>V1118*T1118</f>
        <v>0</v>
      </c>
      <c r="Y1118" s="66"/>
      <c r="Z1118" s="94"/>
      <c r="AA1118" s="95"/>
      <c r="AB1118" s="96"/>
      <c r="AC1118" s="97"/>
    </row>
    <row r="1119" spans="1:29" ht="15.75" customHeight="1" x14ac:dyDescent="0.2">
      <c r="A1119" s="71" t="s">
        <v>48</v>
      </c>
      <c r="B1119" s="72" t="s">
        <v>49</v>
      </c>
      <c r="C1119" s="73" t="s">
        <v>50</v>
      </c>
      <c r="D1119" s="74" t="s">
        <v>137</v>
      </c>
      <c r="E1119" s="75" t="s">
        <v>411</v>
      </c>
      <c r="F1119" s="76" t="s">
        <v>412</v>
      </c>
      <c r="G1119" s="77" t="s">
        <v>1170</v>
      </c>
      <c r="H1119" s="78" t="s">
        <v>493</v>
      </c>
      <c r="I1119" s="75" t="s">
        <v>195</v>
      </c>
      <c r="J1119" s="128">
        <v>2015</v>
      </c>
      <c r="K1119" s="80" t="s">
        <v>57</v>
      </c>
      <c r="L1119" s="81">
        <v>5</v>
      </c>
      <c r="M1119" s="82" t="s">
        <v>58</v>
      </c>
      <c r="N1119" s="83" t="s">
        <v>58</v>
      </c>
      <c r="O1119" s="84" t="s">
        <v>58</v>
      </c>
      <c r="P1119" s="85" t="s">
        <v>2654</v>
      </c>
      <c r="Q1119" s="86" t="s">
        <v>2659</v>
      </c>
      <c r="R1119" s="87" t="s">
        <v>87</v>
      </c>
      <c r="S1119" s="88">
        <f>T1119/1.2</f>
        <v>33.333333333333336</v>
      </c>
      <c r="T1119" s="89">
        <v>40</v>
      </c>
      <c r="U1119" s="90"/>
      <c r="V1119" s="91"/>
      <c r="W1119" s="92">
        <f>V1119*S1119</f>
        <v>0</v>
      </c>
      <c r="X1119" s="93">
        <f>V1119*T1119</f>
        <v>0</v>
      </c>
      <c r="Y1119" s="66"/>
      <c r="Z1119" s="94"/>
      <c r="AA1119" s="95"/>
      <c r="AB1119" s="96"/>
      <c r="AC1119" s="97"/>
    </row>
    <row r="1120" spans="1:29" ht="15.75" customHeight="1" x14ac:dyDescent="0.2">
      <c r="A1120" s="71" t="s">
        <v>48</v>
      </c>
      <c r="B1120" s="72" t="s">
        <v>49</v>
      </c>
      <c r="C1120" s="73" t="s">
        <v>50</v>
      </c>
      <c r="D1120" s="74" t="s">
        <v>137</v>
      </c>
      <c r="E1120" s="75" t="s">
        <v>411</v>
      </c>
      <c r="F1120" s="76" t="s">
        <v>412</v>
      </c>
      <c r="G1120" s="77" t="s">
        <v>1170</v>
      </c>
      <c r="H1120" s="78" t="s">
        <v>599</v>
      </c>
      <c r="I1120" s="75" t="s">
        <v>195</v>
      </c>
      <c r="J1120" s="128">
        <v>2015</v>
      </c>
      <c r="K1120" s="80" t="s">
        <v>57</v>
      </c>
      <c r="L1120" s="81">
        <v>5</v>
      </c>
      <c r="M1120" s="82" t="s">
        <v>58</v>
      </c>
      <c r="N1120" s="83" t="s">
        <v>58</v>
      </c>
      <c r="O1120" s="84" t="s">
        <v>58</v>
      </c>
      <c r="P1120" s="85" t="s">
        <v>2654</v>
      </c>
      <c r="Q1120" s="86" t="s">
        <v>2660</v>
      </c>
      <c r="R1120" s="87" t="s">
        <v>87</v>
      </c>
      <c r="S1120" s="88">
        <f>T1120/1.2</f>
        <v>37.5</v>
      </c>
      <c r="T1120" s="89">
        <v>45</v>
      </c>
      <c r="U1120" s="90"/>
      <c r="V1120" s="91"/>
      <c r="W1120" s="92">
        <f>V1120*S1120</f>
        <v>0</v>
      </c>
      <c r="X1120" s="93">
        <f>V1120*T1120</f>
        <v>0</v>
      </c>
      <c r="Y1120" s="66"/>
      <c r="Z1120" s="94"/>
      <c r="AA1120" s="95"/>
      <c r="AB1120" s="96"/>
      <c r="AC1120" s="97"/>
    </row>
    <row r="1121" spans="1:29" ht="15.75" customHeight="1" x14ac:dyDescent="0.2">
      <c r="A1121" s="71" t="s">
        <v>48</v>
      </c>
      <c r="B1121" s="72" t="s">
        <v>49</v>
      </c>
      <c r="C1121" s="73" t="s">
        <v>50</v>
      </c>
      <c r="D1121" s="74" t="s">
        <v>137</v>
      </c>
      <c r="E1121" s="75" t="s">
        <v>411</v>
      </c>
      <c r="F1121" s="76" t="s">
        <v>419</v>
      </c>
      <c r="G1121" s="77" t="s">
        <v>420</v>
      </c>
      <c r="H1121" s="78" t="s">
        <v>773</v>
      </c>
      <c r="I1121" s="75" t="s">
        <v>195</v>
      </c>
      <c r="J1121" s="128">
        <v>2010</v>
      </c>
      <c r="K1121" s="80" t="s">
        <v>335</v>
      </c>
      <c r="L1121" s="81">
        <v>1</v>
      </c>
      <c r="M1121" s="82" t="s">
        <v>58</v>
      </c>
      <c r="N1121" s="83" t="s">
        <v>58</v>
      </c>
      <c r="O1121" s="84" t="s">
        <v>58</v>
      </c>
      <c r="P1121" s="85" t="s">
        <v>333</v>
      </c>
      <c r="Q1121" s="86" t="s">
        <v>774</v>
      </c>
      <c r="R1121" s="87" t="s">
        <v>87</v>
      </c>
      <c r="S1121" s="88">
        <f>T1121/1.2</f>
        <v>216.66666666666669</v>
      </c>
      <c r="T1121" s="89">
        <v>260</v>
      </c>
      <c r="U1121" s="90"/>
      <c r="V1121" s="91"/>
      <c r="W1121" s="92">
        <f>V1121*S1121</f>
        <v>0</v>
      </c>
      <c r="X1121" s="93">
        <f>V1121*T1121</f>
        <v>0</v>
      </c>
      <c r="Y1121" s="66"/>
      <c r="Z1121" s="94"/>
      <c r="AA1121" s="95"/>
      <c r="AB1121" s="96"/>
      <c r="AC1121" s="97"/>
    </row>
    <row r="1122" spans="1:29" ht="15.75" customHeight="1" x14ac:dyDescent="0.2">
      <c r="A1122" s="71" t="s">
        <v>48</v>
      </c>
      <c r="B1122" s="72" t="s">
        <v>49</v>
      </c>
      <c r="C1122" s="73" t="s">
        <v>50</v>
      </c>
      <c r="D1122" s="74" t="s">
        <v>137</v>
      </c>
      <c r="E1122" s="75" t="s">
        <v>411</v>
      </c>
      <c r="F1122" s="76" t="s">
        <v>419</v>
      </c>
      <c r="G1122" s="77" t="s">
        <v>420</v>
      </c>
      <c r="H1122" s="78" t="s">
        <v>773</v>
      </c>
      <c r="I1122" s="75" t="s">
        <v>195</v>
      </c>
      <c r="J1122" s="128">
        <v>2012</v>
      </c>
      <c r="K1122" s="80" t="s">
        <v>335</v>
      </c>
      <c r="L1122" s="81">
        <v>3</v>
      </c>
      <c r="M1122" s="82" t="s">
        <v>58</v>
      </c>
      <c r="N1122" s="83" t="s">
        <v>58</v>
      </c>
      <c r="O1122" s="84" t="s">
        <v>58</v>
      </c>
      <c r="P1122" s="85" t="s">
        <v>333</v>
      </c>
      <c r="Q1122" s="86" t="s">
        <v>2213</v>
      </c>
      <c r="R1122" s="87" t="s">
        <v>87</v>
      </c>
      <c r="S1122" s="88">
        <f>T1122/1.2</f>
        <v>216.66666666666669</v>
      </c>
      <c r="T1122" s="89">
        <v>260</v>
      </c>
      <c r="U1122" s="90"/>
      <c r="V1122" s="91"/>
      <c r="W1122" s="92">
        <f>V1122*S1122</f>
        <v>0</v>
      </c>
      <c r="X1122" s="93">
        <f>V1122*T1122</f>
        <v>0</v>
      </c>
      <c r="Y1122" s="66"/>
      <c r="Z1122" s="94"/>
      <c r="AA1122" s="95"/>
      <c r="AB1122" s="96"/>
      <c r="AC1122" s="97"/>
    </row>
    <row r="1123" spans="1:29" ht="15.75" customHeight="1" x14ac:dyDescent="0.2">
      <c r="A1123" s="71" t="s">
        <v>48</v>
      </c>
      <c r="B1123" s="72" t="s">
        <v>49</v>
      </c>
      <c r="C1123" s="73" t="s">
        <v>50</v>
      </c>
      <c r="D1123" s="74" t="s">
        <v>137</v>
      </c>
      <c r="E1123" s="75" t="s">
        <v>411</v>
      </c>
      <c r="F1123" s="76" t="s">
        <v>419</v>
      </c>
      <c r="G1123" s="77" t="s">
        <v>420</v>
      </c>
      <c r="H1123" s="78" t="s">
        <v>2237</v>
      </c>
      <c r="I1123" s="75" t="s">
        <v>195</v>
      </c>
      <c r="J1123" s="128">
        <v>2011</v>
      </c>
      <c r="K1123" s="80" t="s">
        <v>57</v>
      </c>
      <c r="L1123" s="81">
        <v>3</v>
      </c>
      <c r="M1123" s="82" t="s">
        <v>127</v>
      </c>
      <c r="N1123" s="83" t="s">
        <v>58</v>
      </c>
      <c r="O1123" s="84" t="s">
        <v>58</v>
      </c>
      <c r="P1123" s="85" t="s">
        <v>2238</v>
      </c>
      <c r="Q1123" s="86" t="s">
        <v>2239</v>
      </c>
      <c r="R1123" s="87" t="s">
        <v>87</v>
      </c>
      <c r="S1123" s="88">
        <f>T1123/1.2</f>
        <v>37.5</v>
      </c>
      <c r="T1123" s="89">
        <v>45</v>
      </c>
      <c r="U1123" s="90"/>
      <c r="V1123" s="91"/>
      <c r="W1123" s="92">
        <f>V1123*S1123</f>
        <v>0</v>
      </c>
      <c r="X1123" s="93">
        <f>V1123*T1123</f>
        <v>0</v>
      </c>
      <c r="Y1123" s="66"/>
      <c r="Z1123" s="94"/>
      <c r="AA1123" s="95"/>
      <c r="AB1123" s="96"/>
      <c r="AC1123" s="97"/>
    </row>
    <row r="1124" spans="1:29" ht="15.75" customHeight="1" x14ac:dyDescent="0.2">
      <c r="A1124" s="71" t="s">
        <v>48</v>
      </c>
      <c r="B1124" s="72" t="s">
        <v>49</v>
      </c>
      <c r="C1124" s="73" t="s">
        <v>92</v>
      </c>
      <c r="D1124" s="74" t="s">
        <v>137</v>
      </c>
      <c r="E1124" s="75" t="s">
        <v>411</v>
      </c>
      <c r="F1124" s="76" t="s">
        <v>419</v>
      </c>
      <c r="G1124" s="77" t="s">
        <v>420</v>
      </c>
      <c r="H1124" s="78" t="s">
        <v>2237</v>
      </c>
      <c r="I1124" s="75" t="s">
        <v>195</v>
      </c>
      <c r="J1124" s="128">
        <v>2011</v>
      </c>
      <c r="K1124" s="80" t="s">
        <v>57</v>
      </c>
      <c r="L1124" s="81">
        <v>6</v>
      </c>
      <c r="M1124" s="82" t="s">
        <v>127</v>
      </c>
      <c r="N1124" s="83" t="s">
        <v>58</v>
      </c>
      <c r="O1124" s="84" t="s">
        <v>58</v>
      </c>
      <c r="P1124" s="85" t="s">
        <v>876</v>
      </c>
      <c r="Q1124" s="86" t="s">
        <v>2748</v>
      </c>
      <c r="R1124" s="87" t="s">
        <v>87</v>
      </c>
      <c r="S1124" s="88">
        <f>T1124/1.2</f>
        <v>37.5</v>
      </c>
      <c r="T1124" s="89">
        <v>45</v>
      </c>
      <c r="U1124" s="90"/>
      <c r="V1124" s="91"/>
      <c r="W1124" s="92">
        <f>V1124*S1124</f>
        <v>0</v>
      </c>
      <c r="X1124" s="93">
        <f>V1124*T1124</f>
        <v>0</v>
      </c>
      <c r="Y1124" s="66"/>
      <c r="Z1124" s="94"/>
      <c r="AA1124" s="95"/>
      <c r="AB1124" s="96"/>
      <c r="AC1124" s="97"/>
    </row>
    <row r="1125" spans="1:29" ht="15.75" customHeight="1" x14ac:dyDescent="0.2">
      <c r="A1125" s="71" t="s">
        <v>48</v>
      </c>
      <c r="B1125" s="72" t="s">
        <v>49</v>
      </c>
      <c r="C1125" s="73" t="s">
        <v>50</v>
      </c>
      <c r="D1125" s="74" t="s">
        <v>137</v>
      </c>
      <c r="E1125" s="75" t="s">
        <v>411</v>
      </c>
      <c r="F1125" s="76" t="s">
        <v>412</v>
      </c>
      <c r="G1125" s="77" t="s">
        <v>1401</v>
      </c>
      <c r="H1125" s="78" t="s">
        <v>1402</v>
      </c>
      <c r="I1125" s="75" t="s">
        <v>195</v>
      </c>
      <c r="J1125" s="128">
        <v>1997</v>
      </c>
      <c r="K1125" s="80" t="s">
        <v>148</v>
      </c>
      <c r="L1125" s="81">
        <v>1</v>
      </c>
      <c r="M1125" s="82" t="s">
        <v>127</v>
      </c>
      <c r="N1125" s="83" t="s">
        <v>58</v>
      </c>
      <c r="O1125" s="84" t="s">
        <v>58</v>
      </c>
      <c r="P1125" s="85" t="s">
        <v>1403</v>
      </c>
      <c r="Q1125" s="86" t="s">
        <v>1404</v>
      </c>
      <c r="R1125" s="87" t="s">
        <v>61</v>
      </c>
      <c r="S1125" s="88">
        <f>T1125/1.2</f>
        <v>66.666666666666671</v>
      </c>
      <c r="T1125" s="89">
        <v>80</v>
      </c>
      <c r="U1125" s="90"/>
      <c r="V1125" s="91"/>
      <c r="W1125" s="92">
        <f>V1125*S1125</f>
        <v>0</v>
      </c>
      <c r="X1125" s="93">
        <f>V1125*T1125</f>
        <v>0</v>
      </c>
      <c r="Y1125" s="66"/>
      <c r="Z1125" s="94"/>
      <c r="AA1125" s="95"/>
      <c r="AB1125" s="96"/>
      <c r="AC1125" s="97"/>
    </row>
    <row r="1126" spans="1:29" ht="15.75" customHeight="1" x14ac:dyDescent="0.2">
      <c r="A1126" s="71" t="s">
        <v>48</v>
      </c>
      <c r="B1126" s="72" t="s">
        <v>49</v>
      </c>
      <c r="C1126" s="73" t="s">
        <v>50</v>
      </c>
      <c r="D1126" s="74" t="s">
        <v>137</v>
      </c>
      <c r="E1126" s="75" t="s">
        <v>411</v>
      </c>
      <c r="F1126" s="76" t="s">
        <v>412</v>
      </c>
      <c r="G1126" s="77" t="s">
        <v>1401</v>
      </c>
      <c r="H1126" s="78" t="s">
        <v>1402</v>
      </c>
      <c r="I1126" s="75" t="s">
        <v>195</v>
      </c>
      <c r="J1126" s="128">
        <v>2000</v>
      </c>
      <c r="K1126" s="80" t="s">
        <v>148</v>
      </c>
      <c r="L1126" s="81">
        <v>1</v>
      </c>
      <c r="M1126" s="82" t="s">
        <v>127</v>
      </c>
      <c r="N1126" s="83" t="s">
        <v>58</v>
      </c>
      <c r="O1126" s="84" t="s">
        <v>58</v>
      </c>
      <c r="P1126" s="85" t="s">
        <v>1403</v>
      </c>
      <c r="Q1126" s="86" t="s">
        <v>1522</v>
      </c>
      <c r="R1126" s="87" t="s">
        <v>61</v>
      </c>
      <c r="S1126" s="88">
        <f>T1126/1.2</f>
        <v>66.666666666666671</v>
      </c>
      <c r="T1126" s="89">
        <v>80</v>
      </c>
      <c r="U1126" s="90"/>
      <c r="V1126" s="91"/>
      <c r="W1126" s="92">
        <f>V1126*S1126</f>
        <v>0</v>
      </c>
      <c r="X1126" s="93">
        <f>V1126*T1126</f>
        <v>0</v>
      </c>
      <c r="Y1126" s="66"/>
      <c r="Z1126" s="94"/>
      <c r="AA1126" s="95"/>
      <c r="AB1126" s="96"/>
      <c r="AC1126" s="97"/>
    </row>
    <row r="1127" spans="1:29" ht="15.75" customHeight="1" x14ac:dyDescent="0.2">
      <c r="A1127" s="71" t="s">
        <v>48</v>
      </c>
      <c r="B1127" s="72" t="s">
        <v>49</v>
      </c>
      <c r="C1127" s="73" t="s">
        <v>50</v>
      </c>
      <c r="D1127" s="74" t="s">
        <v>137</v>
      </c>
      <c r="E1127" s="75" t="s">
        <v>411</v>
      </c>
      <c r="F1127" s="76" t="s">
        <v>412</v>
      </c>
      <c r="G1127" s="77" t="s">
        <v>1789</v>
      </c>
      <c r="H1127" s="78" t="s">
        <v>1790</v>
      </c>
      <c r="I1127" s="75" t="s">
        <v>195</v>
      </c>
      <c r="J1127" s="128">
        <v>1969</v>
      </c>
      <c r="K1127" s="80" t="s">
        <v>57</v>
      </c>
      <c r="L1127" s="81">
        <v>2</v>
      </c>
      <c r="M1127" s="82" t="s">
        <v>457</v>
      </c>
      <c r="N1127" s="83" t="s">
        <v>58</v>
      </c>
      <c r="O1127" s="84" t="s">
        <v>58</v>
      </c>
      <c r="P1127" s="85" t="s">
        <v>485</v>
      </c>
      <c r="Q1127" s="86" t="s">
        <v>1791</v>
      </c>
      <c r="R1127" s="87" t="s">
        <v>87</v>
      </c>
      <c r="S1127" s="88">
        <f>T1127/1.2</f>
        <v>125</v>
      </c>
      <c r="T1127" s="89">
        <v>150</v>
      </c>
      <c r="U1127" s="90"/>
      <c r="V1127" s="91"/>
      <c r="W1127" s="92">
        <f>V1127*S1127</f>
        <v>0</v>
      </c>
      <c r="X1127" s="93">
        <f>V1127*T1127</f>
        <v>0</v>
      </c>
      <c r="Y1127" s="66"/>
      <c r="Z1127" s="94"/>
      <c r="AA1127" s="95"/>
      <c r="AB1127" s="96"/>
      <c r="AC1127" s="97"/>
    </row>
    <row r="1128" spans="1:29" ht="15.75" customHeight="1" x14ac:dyDescent="0.2">
      <c r="A1128" s="71" t="s">
        <v>48</v>
      </c>
      <c r="B1128" s="72" t="s">
        <v>49</v>
      </c>
      <c r="C1128" s="73" t="s">
        <v>50</v>
      </c>
      <c r="D1128" s="74" t="s">
        <v>137</v>
      </c>
      <c r="E1128" s="75" t="s">
        <v>411</v>
      </c>
      <c r="F1128" s="76" t="s">
        <v>412</v>
      </c>
      <c r="G1128" s="77" t="s">
        <v>413</v>
      </c>
      <c r="H1128" s="78" t="s">
        <v>3133</v>
      </c>
      <c r="I1128" s="75" t="s">
        <v>195</v>
      </c>
      <c r="J1128" s="128">
        <v>2013</v>
      </c>
      <c r="K1128" s="80" t="s">
        <v>57</v>
      </c>
      <c r="L1128" s="81">
        <v>11</v>
      </c>
      <c r="M1128" s="82" t="s">
        <v>58</v>
      </c>
      <c r="N1128" s="83" t="s">
        <v>58</v>
      </c>
      <c r="O1128" s="84" t="s">
        <v>58</v>
      </c>
      <c r="P1128" s="85" t="s">
        <v>3134</v>
      </c>
      <c r="Q1128" s="86" t="s">
        <v>3135</v>
      </c>
      <c r="R1128" s="87" t="s">
        <v>87</v>
      </c>
      <c r="S1128" s="88">
        <f>T1128/1.2</f>
        <v>16.666666666666668</v>
      </c>
      <c r="T1128" s="89">
        <v>20</v>
      </c>
      <c r="U1128" s="90"/>
      <c r="V1128" s="91"/>
      <c r="W1128" s="92">
        <f>V1128*S1128</f>
        <v>0</v>
      </c>
      <c r="X1128" s="93">
        <f>V1128*T1128</f>
        <v>0</v>
      </c>
      <c r="Y1128" s="66"/>
      <c r="Z1128" s="94"/>
      <c r="AA1128" s="95"/>
      <c r="AB1128" s="96"/>
      <c r="AC1128" s="97"/>
    </row>
    <row r="1129" spans="1:29" ht="15.75" customHeight="1" x14ac:dyDescent="0.2">
      <c r="A1129" s="71" t="s">
        <v>48</v>
      </c>
      <c r="B1129" s="72" t="s">
        <v>49</v>
      </c>
      <c r="C1129" s="73" t="s">
        <v>50</v>
      </c>
      <c r="D1129" s="74" t="s">
        <v>137</v>
      </c>
      <c r="E1129" s="75" t="s">
        <v>411</v>
      </c>
      <c r="F1129" s="76" t="s">
        <v>412</v>
      </c>
      <c r="G1129" s="77" t="s">
        <v>413</v>
      </c>
      <c r="H1129" s="78" t="s">
        <v>3133</v>
      </c>
      <c r="I1129" s="75" t="s">
        <v>195</v>
      </c>
      <c r="J1129" s="128">
        <v>2013</v>
      </c>
      <c r="K1129" s="80" t="s">
        <v>57</v>
      </c>
      <c r="L1129" s="81">
        <v>36</v>
      </c>
      <c r="M1129" s="82" t="s">
        <v>58</v>
      </c>
      <c r="N1129" s="83" t="s">
        <v>58</v>
      </c>
      <c r="O1129" s="84" t="s">
        <v>58</v>
      </c>
      <c r="P1129" s="85" t="s">
        <v>768</v>
      </c>
      <c r="Q1129" s="86" t="s">
        <v>3376</v>
      </c>
      <c r="R1129" s="87" t="s">
        <v>87</v>
      </c>
      <c r="S1129" s="88">
        <f>T1129/1.2</f>
        <v>16.666666666666668</v>
      </c>
      <c r="T1129" s="89">
        <v>20</v>
      </c>
      <c r="U1129" s="90"/>
      <c r="V1129" s="91"/>
      <c r="W1129" s="92">
        <f>V1129*S1129</f>
        <v>0</v>
      </c>
      <c r="X1129" s="93">
        <f>V1129*T1129</f>
        <v>0</v>
      </c>
      <c r="Y1129" s="66"/>
      <c r="Z1129" s="94"/>
      <c r="AA1129" s="95"/>
      <c r="AB1129" s="96"/>
      <c r="AC1129" s="97"/>
    </row>
    <row r="1130" spans="1:29" ht="15.75" customHeight="1" x14ac:dyDescent="0.2">
      <c r="A1130" s="71" t="s">
        <v>48</v>
      </c>
      <c r="B1130" s="72" t="s">
        <v>49</v>
      </c>
      <c r="C1130" s="73" t="s">
        <v>50</v>
      </c>
      <c r="D1130" s="74" t="s">
        <v>137</v>
      </c>
      <c r="E1130" s="75" t="s">
        <v>411</v>
      </c>
      <c r="F1130" s="76" t="s">
        <v>412</v>
      </c>
      <c r="G1130" s="77" t="s">
        <v>413</v>
      </c>
      <c r="H1130" s="78" t="s">
        <v>1556</v>
      </c>
      <c r="I1130" s="75" t="s">
        <v>195</v>
      </c>
      <c r="J1130" s="128">
        <v>1984</v>
      </c>
      <c r="K1130" s="80" t="s">
        <v>57</v>
      </c>
      <c r="L1130" s="81">
        <v>1</v>
      </c>
      <c r="M1130" s="82" t="s">
        <v>203</v>
      </c>
      <c r="N1130" s="83" t="s">
        <v>58</v>
      </c>
      <c r="O1130" s="84" t="s">
        <v>58</v>
      </c>
      <c r="P1130" s="85" t="s">
        <v>1557</v>
      </c>
      <c r="Q1130" s="86" t="s">
        <v>1558</v>
      </c>
      <c r="R1130" s="87" t="s">
        <v>61</v>
      </c>
      <c r="S1130" s="88">
        <f>T1130/1.2</f>
        <v>116.66666666666667</v>
      </c>
      <c r="T1130" s="89">
        <v>140</v>
      </c>
      <c r="U1130" s="90"/>
      <c r="V1130" s="91"/>
      <c r="W1130" s="92">
        <f>V1130*S1130</f>
        <v>0</v>
      </c>
      <c r="X1130" s="93">
        <f>V1130*T1130</f>
        <v>0</v>
      </c>
      <c r="Y1130" s="66"/>
      <c r="Z1130" s="94"/>
      <c r="AA1130" s="95"/>
      <c r="AB1130" s="96"/>
      <c r="AC1130" s="97"/>
    </row>
    <row r="1131" spans="1:29" ht="15.75" customHeight="1" x14ac:dyDescent="0.2">
      <c r="A1131" s="71" t="s">
        <v>48</v>
      </c>
      <c r="B1131" s="72" t="s">
        <v>49</v>
      </c>
      <c r="C1131" s="73" t="s">
        <v>50</v>
      </c>
      <c r="D1131" s="74" t="s">
        <v>137</v>
      </c>
      <c r="E1131" s="75" t="s">
        <v>411</v>
      </c>
      <c r="F1131" s="76" t="s">
        <v>412</v>
      </c>
      <c r="G1131" s="77" t="s">
        <v>413</v>
      </c>
      <c r="H1131" s="78" t="s">
        <v>575</v>
      </c>
      <c r="I1131" s="75" t="s">
        <v>195</v>
      </c>
      <c r="J1131" s="128">
        <v>2000</v>
      </c>
      <c r="K1131" s="80" t="s">
        <v>57</v>
      </c>
      <c r="L1131" s="81">
        <v>1</v>
      </c>
      <c r="M1131" s="82" t="s">
        <v>127</v>
      </c>
      <c r="N1131" s="83" t="s">
        <v>58</v>
      </c>
      <c r="O1131" s="84" t="s">
        <v>84</v>
      </c>
      <c r="P1131" s="85" t="s">
        <v>1280</v>
      </c>
      <c r="Q1131" s="86" t="s">
        <v>1546</v>
      </c>
      <c r="R1131" s="87" t="s">
        <v>61</v>
      </c>
      <c r="S1131" s="88">
        <f>T1131/1.2</f>
        <v>91.666666666666671</v>
      </c>
      <c r="T1131" s="89">
        <v>110</v>
      </c>
      <c r="U1131" s="90"/>
      <c r="V1131" s="91"/>
      <c r="W1131" s="92">
        <f>V1131*S1131</f>
        <v>0</v>
      </c>
      <c r="X1131" s="93">
        <f>V1131*T1131</f>
        <v>0</v>
      </c>
      <c r="Y1131" s="66"/>
      <c r="Z1131" s="94"/>
      <c r="AA1131" s="95"/>
      <c r="AB1131" s="96"/>
      <c r="AC1131" s="97"/>
    </row>
    <row r="1132" spans="1:29" ht="15.75" customHeight="1" x14ac:dyDescent="0.2">
      <c r="A1132" s="71" t="s">
        <v>48</v>
      </c>
      <c r="B1132" s="72" t="s">
        <v>49</v>
      </c>
      <c r="C1132" s="73" t="s">
        <v>50</v>
      </c>
      <c r="D1132" s="74" t="s">
        <v>137</v>
      </c>
      <c r="E1132" s="75" t="s">
        <v>411</v>
      </c>
      <c r="F1132" s="76" t="s">
        <v>412</v>
      </c>
      <c r="G1132" s="77" t="s">
        <v>413</v>
      </c>
      <c r="H1132" s="78" t="s">
        <v>575</v>
      </c>
      <c r="I1132" s="75" t="s">
        <v>195</v>
      </c>
      <c r="J1132" s="128">
        <v>2000</v>
      </c>
      <c r="K1132" s="80" t="s">
        <v>57</v>
      </c>
      <c r="L1132" s="81">
        <v>1</v>
      </c>
      <c r="M1132" s="82" t="s">
        <v>127</v>
      </c>
      <c r="N1132" s="83" t="s">
        <v>58</v>
      </c>
      <c r="O1132" s="84" t="s">
        <v>58</v>
      </c>
      <c r="P1132" s="85" t="s">
        <v>1559</v>
      </c>
      <c r="Q1132" s="86" t="s">
        <v>1560</v>
      </c>
      <c r="R1132" s="87" t="s">
        <v>61</v>
      </c>
      <c r="S1132" s="88">
        <f>T1132/1.2</f>
        <v>91.666666666666671</v>
      </c>
      <c r="T1132" s="89">
        <v>110</v>
      </c>
      <c r="U1132" s="90"/>
      <c r="V1132" s="91"/>
      <c r="W1132" s="92">
        <f>V1132*S1132</f>
        <v>0</v>
      </c>
      <c r="X1132" s="93">
        <f>V1132*T1132</f>
        <v>0</v>
      </c>
      <c r="Y1132" s="66"/>
      <c r="Z1132" s="94"/>
      <c r="AA1132" s="95"/>
      <c r="AB1132" s="96"/>
      <c r="AC1132" s="97"/>
    </row>
    <row r="1133" spans="1:29" ht="15.75" customHeight="1" x14ac:dyDescent="0.2">
      <c r="A1133" s="71" t="s">
        <v>48</v>
      </c>
      <c r="B1133" s="72" t="s">
        <v>49</v>
      </c>
      <c r="C1133" s="73" t="s">
        <v>50</v>
      </c>
      <c r="D1133" s="74" t="s">
        <v>137</v>
      </c>
      <c r="E1133" s="75" t="s">
        <v>411</v>
      </c>
      <c r="F1133" s="76" t="s">
        <v>412</v>
      </c>
      <c r="G1133" s="77" t="s">
        <v>413</v>
      </c>
      <c r="H1133" s="78" t="s">
        <v>575</v>
      </c>
      <c r="I1133" s="75" t="s">
        <v>195</v>
      </c>
      <c r="J1133" s="128">
        <v>2000</v>
      </c>
      <c r="K1133" s="80" t="s">
        <v>57</v>
      </c>
      <c r="L1133" s="81">
        <v>6</v>
      </c>
      <c r="M1133" s="82" t="s">
        <v>58</v>
      </c>
      <c r="N1133" s="83" t="s">
        <v>58</v>
      </c>
      <c r="O1133" s="84" t="s">
        <v>58</v>
      </c>
      <c r="P1133" s="85" t="s">
        <v>1496</v>
      </c>
      <c r="Q1133" s="86" t="s">
        <v>2894</v>
      </c>
      <c r="R1133" s="87" t="s">
        <v>61</v>
      </c>
      <c r="S1133" s="88">
        <f>T1133/1.2</f>
        <v>91.666666666666671</v>
      </c>
      <c r="T1133" s="89">
        <v>110</v>
      </c>
      <c r="U1133" s="90"/>
      <c r="V1133" s="91"/>
      <c r="W1133" s="92">
        <f>V1133*S1133</f>
        <v>0</v>
      </c>
      <c r="X1133" s="93">
        <f>V1133*T1133</f>
        <v>0</v>
      </c>
      <c r="Y1133" s="66"/>
      <c r="Z1133" s="94"/>
      <c r="AA1133" s="95"/>
      <c r="AB1133" s="96"/>
      <c r="AC1133" s="97"/>
    </row>
    <row r="1134" spans="1:29" ht="15.75" customHeight="1" x14ac:dyDescent="0.2">
      <c r="A1134" s="71" t="s">
        <v>48</v>
      </c>
      <c r="B1134" s="72" t="s">
        <v>49</v>
      </c>
      <c r="C1134" s="73" t="s">
        <v>50</v>
      </c>
      <c r="D1134" s="74" t="s">
        <v>137</v>
      </c>
      <c r="E1134" s="75" t="s">
        <v>411</v>
      </c>
      <c r="F1134" s="76" t="s">
        <v>412</v>
      </c>
      <c r="G1134" s="77" t="s">
        <v>413</v>
      </c>
      <c r="H1134" s="78" t="s">
        <v>575</v>
      </c>
      <c r="I1134" s="75" t="s">
        <v>195</v>
      </c>
      <c r="J1134" s="128">
        <v>2000</v>
      </c>
      <c r="K1134" s="80" t="s">
        <v>57</v>
      </c>
      <c r="L1134" s="81">
        <v>6</v>
      </c>
      <c r="M1134" s="82" t="s">
        <v>58</v>
      </c>
      <c r="N1134" s="83" t="s">
        <v>58</v>
      </c>
      <c r="O1134" s="84" t="s">
        <v>58</v>
      </c>
      <c r="P1134" s="85" t="s">
        <v>2821</v>
      </c>
      <c r="Q1134" s="86" t="s">
        <v>2895</v>
      </c>
      <c r="R1134" s="87" t="s">
        <v>61</v>
      </c>
      <c r="S1134" s="88">
        <f>T1134/1.2</f>
        <v>91.666666666666671</v>
      </c>
      <c r="T1134" s="89">
        <v>110</v>
      </c>
      <c r="U1134" s="90"/>
      <c r="V1134" s="91"/>
      <c r="W1134" s="92">
        <f>V1134*S1134</f>
        <v>0</v>
      </c>
      <c r="X1134" s="93">
        <f>V1134*T1134</f>
        <v>0</v>
      </c>
      <c r="Y1134" s="66"/>
      <c r="Z1134" s="94"/>
      <c r="AA1134" s="95"/>
      <c r="AB1134" s="96"/>
      <c r="AC1134" s="97"/>
    </row>
    <row r="1135" spans="1:29" ht="15.75" customHeight="1" x14ac:dyDescent="0.2">
      <c r="A1135" s="71" t="s">
        <v>48</v>
      </c>
      <c r="B1135" s="72" t="s">
        <v>49</v>
      </c>
      <c r="C1135" s="73" t="s">
        <v>50</v>
      </c>
      <c r="D1135" s="74" t="s">
        <v>137</v>
      </c>
      <c r="E1135" s="75" t="s">
        <v>411</v>
      </c>
      <c r="F1135" s="76" t="s">
        <v>412</v>
      </c>
      <c r="G1135" s="77" t="s">
        <v>413</v>
      </c>
      <c r="H1135" s="78" t="s">
        <v>575</v>
      </c>
      <c r="I1135" s="75" t="s">
        <v>195</v>
      </c>
      <c r="J1135" s="128">
        <v>2002</v>
      </c>
      <c r="K1135" s="80" t="s">
        <v>57</v>
      </c>
      <c r="L1135" s="81">
        <v>1</v>
      </c>
      <c r="M1135" s="82" t="s">
        <v>172</v>
      </c>
      <c r="N1135" s="83" t="s">
        <v>58</v>
      </c>
      <c r="O1135" s="84" t="s">
        <v>58</v>
      </c>
      <c r="P1135" s="85" t="s">
        <v>328</v>
      </c>
      <c r="Q1135" s="86" t="s">
        <v>1561</v>
      </c>
      <c r="R1135" s="87" t="s">
        <v>61</v>
      </c>
      <c r="S1135" s="88">
        <f>T1135/1.2</f>
        <v>70.833333333333343</v>
      </c>
      <c r="T1135" s="89">
        <v>85</v>
      </c>
      <c r="U1135" s="90"/>
      <c r="V1135" s="91"/>
      <c r="W1135" s="92">
        <f>V1135*S1135</f>
        <v>0</v>
      </c>
      <c r="X1135" s="93">
        <f>V1135*T1135</f>
        <v>0</v>
      </c>
      <c r="Y1135" s="66"/>
      <c r="Z1135" s="94"/>
      <c r="AA1135" s="95"/>
      <c r="AB1135" s="96"/>
      <c r="AC1135" s="97"/>
    </row>
    <row r="1136" spans="1:29" ht="15.75" customHeight="1" x14ac:dyDescent="0.2">
      <c r="A1136" s="71" t="s">
        <v>48</v>
      </c>
      <c r="B1136" s="72" t="s">
        <v>49</v>
      </c>
      <c r="C1136" s="73" t="s">
        <v>50</v>
      </c>
      <c r="D1136" s="74" t="s">
        <v>137</v>
      </c>
      <c r="E1136" s="75" t="s">
        <v>411</v>
      </c>
      <c r="F1136" s="76" t="s">
        <v>412</v>
      </c>
      <c r="G1136" s="77" t="s">
        <v>413</v>
      </c>
      <c r="H1136" s="78" t="s">
        <v>575</v>
      </c>
      <c r="I1136" s="75" t="s">
        <v>195</v>
      </c>
      <c r="J1136" s="128">
        <v>2003</v>
      </c>
      <c r="K1136" s="80" t="s">
        <v>57</v>
      </c>
      <c r="L1136" s="81">
        <v>1</v>
      </c>
      <c r="M1136" s="82" t="s">
        <v>58</v>
      </c>
      <c r="N1136" s="83" t="s">
        <v>58</v>
      </c>
      <c r="O1136" s="84" t="s">
        <v>58</v>
      </c>
      <c r="P1136" s="85" t="s">
        <v>1547</v>
      </c>
      <c r="Q1136" s="86" t="s">
        <v>1548</v>
      </c>
      <c r="R1136" s="87" t="s">
        <v>61</v>
      </c>
      <c r="S1136" s="88">
        <f>T1136/1.2</f>
        <v>66.666666666666671</v>
      </c>
      <c r="T1136" s="89">
        <v>80</v>
      </c>
      <c r="U1136" s="90"/>
      <c r="V1136" s="91"/>
      <c r="W1136" s="92">
        <f>V1136*S1136</f>
        <v>0</v>
      </c>
      <c r="X1136" s="93">
        <f>V1136*T1136</f>
        <v>0</v>
      </c>
      <c r="Y1136" s="66"/>
      <c r="Z1136" s="94"/>
      <c r="AA1136" s="95"/>
      <c r="AB1136" s="96"/>
      <c r="AC1136" s="97"/>
    </row>
    <row r="1137" spans="1:29" ht="15.75" customHeight="1" x14ac:dyDescent="0.2">
      <c r="A1137" s="71" t="s">
        <v>48</v>
      </c>
      <c r="B1137" s="72" t="s">
        <v>49</v>
      </c>
      <c r="C1137" s="73" t="s">
        <v>50</v>
      </c>
      <c r="D1137" s="74" t="s">
        <v>137</v>
      </c>
      <c r="E1137" s="75" t="s">
        <v>411</v>
      </c>
      <c r="F1137" s="76" t="s">
        <v>412</v>
      </c>
      <c r="G1137" s="77" t="s">
        <v>413</v>
      </c>
      <c r="H1137" s="78" t="s">
        <v>575</v>
      </c>
      <c r="I1137" s="75" t="s">
        <v>195</v>
      </c>
      <c r="J1137" s="128">
        <v>2003</v>
      </c>
      <c r="K1137" s="80" t="s">
        <v>57</v>
      </c>
      <c r="L1137" s="81">
        <v>2</v>
      </c>
      <c r="M1137" s="82" t="s">
        <v>172</v>
      </c>
      <c r="N1137" s="83" t="s">
        <v>58</v>
      </c>
      <c r="O1137" s="84" t="s">
        <v>58</v>
      </c>
      <c r="P1137" s="85" t="s">
        <v>259</v>
      </c>
      <c r="Q1137" s="86" t="s">
        <v>2085</v>
      </c>
      <c r="R1137" s="87" t="s">
        <v>61</v>
      </c>
      <c r="S1137" s="88">
        <f>T1137/1.2</f>
        <v>66.666666666666671</v>
      </c>
      <c r="T1137" s="89">
        <v>80</v>
      </c>
      <c r="U1137" s="90"/>
      <c r="V1137" s="91"/>
      <c r="W1137" s="92">
        <f>V1137*S1137</f>
        <v>0</v>
      </c>
      <c r="X1137" s="93">
        <f>V1137*T1137</f>
        <v>0</v>
      </c>
      <c r="Y1137" s="66"/>
      <c r="Z1137" s="94"/>
      <c r="AA1137" s="95"/>
      <c r="AB1137" s="96"/>
      <c r="AC1137" s="97"/>
    </row>
    <row r="1138" spans="1:29" ht="15.75" customHeight="1" x14ac:dyDescent="0.2">
      <c r="A1138" s="71" t="s">
        <v>48</v>
      </c>
      <c r="B1138" s="72" t="s">
        <v>49</v>
      </c>
      <c r="C1138" s="73" t="s">
        <v>50</v>
      </c>
      <c r="D1138" s="74" t="s">
        <v>137</v>
      </c>
      <c r="E1138" s="75" t="s">
        <v>411</v>
      </c>
      <c r="F1138" s="76" t="s">
        <v>412</v>
      </c>
      <c r="G1138" s="77" t="s">
        <v>413</v>
      </c>
      <c r="H1138" s="78" t="s">
        <v>575</v>
      </c>
      <c r="I1138" s="75" t="s">
        <v>195</v>
      </c>
      <c r="J1138" s="128">
        <v>2014</v>
      </c>
      <c r="K1138" s="80" t="s">
        <v>57</v>
      </c>
      <c r="L1138" s="81">
        <v>2</v>
      </c>
      <c r="M1138" s="82" t="s">
        <v>203</v>
      </c>
      <c r="N1138" s="83" t="s">
        <v>58</v>
      </c>
      <c r="O1138" s="84" t="s">
        <v>58</v>
      </c>
      <c r="P1138" s="85" t="s">
        <v>1673</v>
      </c>
      <c r="Q1138" s="86" t="s">
        <v>1679</v>
      </c>
      <c r="R1138" s="87" t="s">
        <v>61</v>
      </c>
      <c r="S1138" s="88">
        <f>T1138/1.2</f>
        <v>54.166666666666671</v>
      </c>
      <c r="T1138" s="89">
        <v>65</v>
      </c>
      <c r="U1138" s="90"/>
      <c r="V1138" s="91"/>
      <c r="W1138" s="92">
        <f>V1138*S1138</f>
        <v>0</v>
      </c>
      <c r="X1138" s="93">
        <f>V1138*T1138</f>
        <v>0</v>
      </c>
      <c r="Y1138" s="66"/>
      <c r="Z1138" s="94"/>
      <c r="AA1138" s="95"/>
      <c r="AB1138" s="96"/>
      <c r="AC1138" s="97"/>
    </row>
    <row r="1139" spans="1:29" ht="15.75" customHeight="1" x14ac:dyDescent="0.2">
      <c r="A1139" s="71" t="s">
        <v>48</v>
      </c>
      <c r="B1139" s="72" t="s">
        <v>49</v>
      </c>
      <c r="C1139" s="73" t="s">
        <v>50</v>
      </c>
      <c r="D1139" s="74" t="s">
        <v>137</v>
      </c>
      <c r="E1139" s="75" t="s">
        <v>411</v>
      </c>
      <c r="F1139" s="76" t="s">
        <v>412</v>
      </c>
      <c r="G1139" s="77" t="s">
        <v>413</v>
      </c>
      <c r="H1139" s="78" t="s">
        <v>493</v>
      </c>
      <c r="I1139" s="75" t="s">
        <v>195</v>
      </c>
      <c r="J1139" s="128">
        <v>2000</v>
      </c>
      <c r="K1139" s="80" t="s">
        <v>57</v>
      </c>
      <c r="L1139" s="81">
        <v>1</v>
      </c>
      <c r="M1139" s="82" t="s">
        <v>127</v>
      </c>
      <c r="N1139" s="83" t="s">
        <v>58</v>
      </c>
      <c r="O1139" s="84" t="s">
        <v>84</v>
      </c>
      <c r="P1139" s="85" t="s">
        <v>1544</v>
      </c>
      <c r="Q1139" s="86" t="s">
        <v>1545</v>
      </c>
      <c r="R1139" s="87" t="s">
        <v>61</v>
      </c>
      <c r="S1139" s="88">
        <f>T1139/1.2</f>
        <v>50</v>
      </c>
      <c r="T1139" s="89">
        <v>60</v>
      </c>
      <c r="U1139" s="90"/>
      <c r="V1139" s="91"/>
      <c r="W1139" s="92">
        <f>V1139*S1139</f>
        <v>0</v>
      </c>
      <c r="X1139" s="93">
        <f>V1139*T1139</f>
        <v>0</v>
      </c>
      <c r="Y1139" s="66"/>
      <c r="Z1139" s="94"/>
      <c r="AA1139" s="95"/>
      <c r="AB1139" s="96"/>
      <c r="AC1139" s="97"/>
    </row>
    <row r="1140" spans="1:29" ht="15.75" customHeight="1" x14ac:dyDescent="0.2">
      <c r="A1140" s="71" t="s">
        <v>48</v>
      </c>
      <c r="B1140" s="72" t="s">
        <v>49</v>
      </c>
      <c r="C1140" s="73" t="s">
        <v>50</v>
      </c>
      <c r="D1140" s="74" t="s">
        <v>137</v>
      </c>
      <c r="E1140" s="75" t="s">
        <v>411</v>
      </c>
      <c r="F1140" s="76" t="s">
        <v>412</v>
      </c>
      <c r="G1140" s="77" t="s">
        <v>413</v>
      </c>
      <c r="H1140" s="78" t="s">
        <v>493</v>
      </c>
      <c r="I1140" s="75" t="s">
        <v>195</v>
      </c>
      <c r="J1140" s="128">
        <v>2002</v>
      </c>
      <c r="K1140" s="80" t="s">
        <v>57</v>
      </c>
      <c r="L1140" s="81">
        <v>1</v>
      </c>
      <c r="M1140" s="82" t="s">
        <v>58</v>
      </c>
      <c r="N1140" s="83" t="s">
        <v>58</v>
      </c>
      <c r="O1140" s="84" t="s">
        <v>58</v>
      </c>
      <c r="P1140" s="85" t="s">
        <v>1549</v>
      </c>
      <c r="Q1140" s="86" t="s">
        <v>1550</v>
      </c>
      <c r="R1140" s="87" t="s">
        <v>61</v>
      </c>
      <c r="S1140" s="88">
        <f>T1140/1.2</f>
        <v>41.666666666666671</v>
      </c>
      <c r="T1140" s="89">
        <v>50</v>
      </c>
      <c r="U1140" s="90"/>
      <c r="V1140" s="91"/>
      <c r="W1140" s="92">
        <f>V1140*S1140</f>
        <v>0</v>
      </c>
      <c r="X1140" s="93">
        <f>V1140*T1140</f>
        <v>0</v>
      </c>
      <c r="Y1140" s="66"/>
      <c r="Z1140" s="94"/>
      <c r="AA1140" s="95"/>
      <c r="AB1140" s="96"/>
      <c r="AC1140" s="97"/>
    </row>
    <row r="1141" spans="1:29" ht="15.75" customHeight="1" x14ac:dyDescent="0.2">
      <c r="A1141" s="71" t="s">
        <v>48</v>
      </c>
      <c r="B1141" s="72" t="s">
        <v>49</v>
      </c>
      <c r="C1141" s="73" t="s">
        <v>50</v>
      </c>
      <c r="D1141" s="74" t="s">
        <v>137</v>
      </c>
      <c r="E1141" s="75" t="s">
        <v>411</v>
      </c>
      <c r="F1141" s="76" t="s">
        <v>412</v>
      </c>
      <c r="G1141" s="77" t="s">
        <v>413</v>
      </c>
      <c r="H1141" s="78" t="s">
        <v>493</v>
      </c>
      <c r="I1141" s="75" t="s">
        <v>195</v>
      </c>
      <c r="J1141" s="128">
        <v>2002</v>
      </c>
      <c r="K1141" s="80" t="s">
        <v>57</v>
      </c>
      <c r="L1141" s="81">
        <v>3</v>
      </c>
      <c r="M1141" s="82" t="s">
        <v>58</v>
      </c>
      <c r="N1141" s="83" t="s">
        <v>58</v>
      </c>
      <c r="O1141" s="84" t="s">
        <v>58</v>
      </c>
      <c r="P1141" s="85" t="s">
        <v>2141</v>
      </c>
      <c r="Q1141" s="86" t="s">
        <v>2362</v>
      </c>
      <c r="R1141" s="87" t="s">
        <v>61</v>
      </c>
      <c r="S1141" s="88">
        <f>T1141/1.2</f>
        <v>41.666666666666671</v>
      </c>
      <c r="T1141" s="89">
        <v>50</v>
      </c>
      <c r="U1141" s="90"/>
      <c r="V1141" s="91"/>
      <c r="W1141" s="92">
        <f>V1141*S1141</f>
        <v>0</v>
      </c>
      <c r="X1141" s="93">
        <f>V1141*T1141</f>
        <v>0</v>
      </c>
      <c r="Y1141" s="66"/>
      <c r="Z1141" s="94"/>
      <c r="AA1141" s="95"/>
      <c r="AB1141" s="96"/>
      <c r="AC1141" s="97"/>
    </row>
    <row r="1142" spans="1:29" ht="15.75" customHeight="1" x14ac:dyDescent="0.2">
      <c r="A1142" s="71" t="s">
        <v>48</v>
      </c>
      <c r="B1142" s="72" t="s">
        <v>49</v>
      </c>
      <c r="C1142" s="73" t="s">
        <v>50</v>
      </c>
      <c r="D1142" s="74" t="s">
        <v>137</v>
      </c>
      <c r="E1142" s="75" t="s">
        <v>411</v>
      </c>
      <c r="F1142" s="76" t="s">
        <v>412</v>
      </c>
      <c r="G1142" s="77" t="s">
        <v>413</v>
      </c>
      <c r="H1142" s="78" t="s">
        <v>493</v>
      </c>
      <c r="I1142" s="75" t="s">
        <v>195</v>
      </c>
      <c r="J1142" s="128">
        <v>2003</v>
      </c>
      <c r="K1142" s="80" t="s">
        <v>57</v>
      </c>
      <c r="L1142" s="81">
        <v>4</v>
      </c>
      <c r="M1142" s="82" t="s">
        <v>58</v>
      </c>
      <c r="N1142" s="83" t="s">
        <v>58</v>
      </c>
      <c r="O1142" s="84" t="s">
        <v>58</v>
      </c>
      <c r="P1142" s="85" t="s">
        <v>2548</v>
      </c>
      <c r="Q1142" s="86" t="s">
        <v>2549</v>
      </c>
      <c r="R1142" s="87" t="s">
        <v>61</v>
      </c>
      <c r="S1142" s="88">
        <f>T1142/1.2</f>
        <v>41.666666666666671</v>
      </c>
      <c r="T1142" s="89">
        <v>50</v>
      </c>
      <c r="U1142" s="90"/>
      <c r="V1142" s="91"/>
      <c r="W1142" s="92">
        <f>V1142*S1142</f>
        <v>0</v>
      </c>
      <c r="X1142" s="93">
        <f>V1142*T1142</f>
        <v>0</v>
      </c>
      <c r="Y1142" s="66"/>
      <c r="Z1142" s="94"/>
      <c r="AA1142" s="95"/>
      <c r="AB1142" s="96"/>
      <c r="AC1142" s="97"/>
    </row>
    <row r="1143" spans="1:29" ht="15.75" customHeight="1" x14ac:dyDescent="0.2">
      <c r="A1143" s="71" t="s">
        <v>48</v>
      </c>
      <c r="B1143" s="72" t="s">
        <v>49</v>
      </c>
      <c r="C1143" s="73" t="s">
        <v>50</v>
      </c>
      <c r="D1143" s="74" t="s">
        <v>137</v>
      </c>
      <c r="E1143" s="75" t="s">
        <v>411</v>
      </c>
      <c r="F1143" s="76" t="s">
        <v>412</v>
      </c>
      <c r="G1143" s="77" t="s">
        <v>413</v>
      </c>
      <c r="H1143" s="78" t="s">
        <v>493</v>
      </c>
      <c r="I1143" s="75" t="s">
        <v>195</v>
      </c>
      <c r="J1143" s="128">
        <v>2004</v>
      </c>
      <c r="K1143" s="80" t="s">
        <v>57</v>
      </c>
      <c r="L1143" s="81">
        <v>1</v>
      </c>
      <c r="M1143" s="82" t="s">
        <v>172</v>
      </c>
      <c r="N1143" s="83" t="s">
        <v>58</v>
      </c>
      <c r="O1143" s="84" t="s">
        <v>134</v>
      </c>
      <c r="P1143" s="85" t="s">
        <v>352</v>
      </c>
      <c r="Q1143" s="86" t="s">
        <v>1431</v>
      </c>
      <c r="R1143" s="87" t="s">
        <v>87</v>
      </c>
      <c r="S1143" s="88">
        <f>T1143/1.2</f>
        <v>41.666666666666671</v>
      </c>
      <c r="T1143" s="89">
        <v>50</v>
      </c>
      <c r="U1143" s="90"/>
      <c r="V1143" s="91"/>
      <c r="W1143" s="92">
        <f>V1143*S1143</f>
        <v>0</v>
      </c>
      <c r="X1143" s="93">
        <f>V1143*T1143</f>
        <v>0</v>
      </c>
      <c r="Y1143" s="66"/>
      <c r="Z1143" s="94"/>
      <c r="AA1143" s="95"/>
      <c r="AB1143" s="96"/>
      <c r="AC1143" s="97"/>
    </row>
    <row r="1144" spans="1:29" ht="15.75" customHeight="1" x14ac:dyDescent="0.2">
      <c r="A1144" s="71" t="s">
        <v>48</v>
      </c>
      <c r="B1144" s="72" t="s">
        <v>49</v>
      </c>
      <c r="C1144" s="73" t="s">
        <v>50</v>
      </c>
      <c r="D1144" s="74" t="s">
        <v>137</v>
      </c>
      <c r="E1144" s="75" t="s">
        <v>411</v>
      </c>
      <c r="F1144" s="76" t="s">
        <v>412</v>
      </c>
      <c r="G1144" s="77" t="s">
        <v>413</v>
      </c>
      <c r="H1144" s="78" t="s">
        <v>493</v>
      </c>
      <c r="I1144" s="75" t="s">
        <v>195</v>
      </c>
      <c r="J1144" s="128">
        <v>2004</v>
      </c>
      <c r="K1144" s="80" t="s">
        <v>57</v>
      </c>
      <c r="L1144" s="81">
        <v>1</v>
      </c>
      <c r="M1144" s="82" t="s">
        <v>58</v>
      </c>
      <c r="N1144" s="83" t="s">
        <v>58</v>
      </c>
      <c r="O1144" s="84" t="s">
        <v>58</v>
      </c>
      <c r="P1144" s="85" t="s">
        <v>1542</v>
      </c>
      <c r="Q1144" s="86" t="s">
        <v>1543</v>
      </c>
      <c r="R1144" s="87" t="s">
        <v>61</v>
      </c>
      <c r="S1144" s="88">
        <f>T1144/1.2</f>
        <v>41.666666666666671</v>
      </c>
      <c r="T1144" s="89">
        <v>50</v>
      </c>
      <c r="U1144" s="90"/>
      <c r="V1144" s="91"/>
      <c r="W1144" s="92">
        <f>V1144*S1144</f>
        <v>0</v>
      </c>
      <c r="X1144" s="93">
        <f>V1144*T1144</f>
        <v>0</v>
      </c>
      <c r="Y1144" s="66"/>
      <c r="Z1144" s="94"/>
      <c r="AA1144" s="95"/>
      <c r="AB1144" s="96"/>
      <c r="AC1144" s="97"/>
    </row>
    <row r="1145" spans="1:29" ht="15.75" customHeight="1" x14ac:dyDescent="0.2">
      <c r="A1145" s="71" t="s">
        <v>48</v>
      </c>
      <c r="B1145" s="72" t="s">
        <v>49</v>
      </c>
      <c r="C1145" s="73" t="s">
        <v>50</v>
      </c>
      <c r="D1145" s="74" t="s">
        <v>137</v>
      </c>
      <c r="E1145" s="75" t="s">
        <v>411</v>
      </c>
      <c r="F1145" s="76" t="s">
        <v>412</v>
      </c>
      <c r="G1145" s="77" t="s">
        <v>413</v>
      </c>
      <c r="H1145" s="78" t="s">
        <v>493</v>
      </c>
      <c r="I1145" s="75" t="s">
        <v>195</v>
      </c>
      <c r="J1145" s="128">
        <v>2004</v>
      </c>
      <c r="K1145" s="80" t="s">
        <v>57</v>
      </c>
      <c r="L1145" s="81">
        <v>1</v>
      </c>
      <c r="M1145" s="82" t="s">
        <v>58</v>
      </c>
      <c r="N1145" s="83" t="s">
        <v>58</v>
      </c>
      <c r="O1145" s="84" t="s">
        <v>58</v>
      </c>
      <c r="P1145" s="85" t="s">
        <v>1549</v>
      </c>
      <c r="Q1145" s="86" t="s">
        <v>1551</v>
      </c>
      <c r="R1145" s="87" t="s">
        <v>61</v>
      </c>
      <c r="S1145" s="88">
        <f>T1145/1.2</f>
        <v>41.666666666666671</v>
      </c>
      <c r="T1145" s="89">
        <v>50</v>
      </c>
      <c r="U1145" s="90"/>
      <c r="V1145" s="91"/>
      <c r="W1145" s="92">
        <f>V1145*S1145</f>
        <v>0</v>
      </c>
      <c r="X1145" s="93">
        <f>V1145*T1145</f>
        <v>0</v>
      </c>
      <c r="Y1145" s="66"/>
      <c r="Z1145" s="94"/>
      <c r="AA1145" s="95"/>
      <c r="AB1145" s="96"/>
      <c r="AC1145" s="97"/>
    </row>
    <row r="1146" spans="1:29" ht="15.75" customHeight="1" x14ac:dyDescent="0.2">
      <c r="A1146" s="71" t="s">
        <v>48</v>
      </c>
      <c r="B1146" s="72" t="s">
        <v>49</v>
      </c>
      <c r="C1146" s="73" t="s">
        <v>50</v>
      </c>
      <c r="D1146" s="74" t="s">
        <v>137</v>
      </c>
      <c r="E1146" s="75" t="s">
        <v>411</v>
      </c>
      <c r="F1146" s="76" t="s">
        <v>412</v>
      </c>
      <c r="G1146" s="77" t="s">
        <v>413</v>
      </c>
      <c r="H1146" s="78" t="s">
        <v>493</v>
      </c>
      <c r="I1146" s="75" t="s">
        <v>195</v>
      </c>
      <c r="J1146" s="128">
        <v>2004</v>
      </c>
      <c r="K1146" s="80" t="s">
        <v>57</v>
      </c>
      <c r="L1146" s="81">
        <v>2</v>
      </c>
      <c r="M1146" s="82" t="s">
        <v>203</v>
      </c>
      <c r="N1146" s="83" t="s">
        <v>58</v>
      </c>
      <c r="O1146" s="84" t="s">
        <v>58</v>
      </c>
      <c r="P1146" s="85" t="s">
        <v>1241</v>
      </c>
      <c r="Q1146" s="86" t="s">
        <v>1678</v>
      </c>
      <c r="R1146" s="87" t="s">
        <v>61</v>
      </c>
      <c r="S1146" s="88">
        <f>T1146/1.2</f>
        <v>41.666666666666671</v>
      </c>
      <c r="T1146" s="89">
        <v>50</v>
      </c>
      <c r="U1146" s="90"/>
      <c r="V1146" s="91"/>
      <c r="W1146" s="92">
        <f>V1146*S1146</f>
        <v>0</v>
      </c>
      <c r="X1146" s="93">
        <f>V1146*T1146</f>
        <v>0</v>
      </c>
      <c r="Y1146" s="66"/>
      <c r="Z1146" s="94"/>
      <c r="AA1146" s="95"/>
      <c r="AB1146" s="96"/>
      <c r="AC1146" s="97"/>
    </row>
    <row r="1147" spans="1:29" ht="15.75" customHeight="1" x14ac:dyDescent="0.2">
      <c r="A1147" s="71" t="s">
        <v>48</v>
      </c>
      <c r="B1147" s="72" t="s">
        <v>49</v>
      </c>
      <c r="C1147" s="73" t="s">
        <v>50</v>
      </c>
      <c r="D1147" s="74" t="s">
        <v>137</v>
      </c>
      <c r="E1147" s="75" t="s">
        <v>411</v>
      </c>
      <c r="F1147" s="76" t="s">
        <v>412</v>
      </c>
      <c r="G1147" s="77" t="s">
        <v>413</v>
      </c>
      <c r="H1147" s="78" t="s">
        <v>493</v>
      </c>
      <c r="I1147" s="75" t="s">
        <v>195</v>
      </c>
      <c r="J1147" s="128">
        <v>2004</v>
      </c>
      <c r="K1147" s="80" t="s">
        <v>57</v>
      </c>
      <c r="L1147" s="81">
        <v>2</v>
      </c>
      <c r="M1147" s="82" t="s">
        <v>172</v>
      </c>
      <c r="N1147" s="83" t="s">
        <v>58</v>
      </c>
      <c r="O1147" s="84" t="s">
        <v>58</v>
      </c>
      <c r="P1147" s="85" t="s">
        <v>1740</v>
      </c>
      <c r="Q1147" s="86" t="s">
        <v>2048</v>
      </c>
      <c r="R1147" s="87" t="s">
        <v>87</v>
      </c>
      <c r="S1147" s="88">
        <f>T1147/1.2</f>
        <v>41.666666666666671</v>
      </c>
      <c r="T1147" s="89">
        <v>50</v>
      </c>
      <c r="U1147" s="90"/>
      <c r="V1147" s="91"/>
      <c r="W1147" s="92">
        <f>V1147*S1147</f>
        <v>0</v>
      </c>
      <c r="X1147" s="93">
        <f>V1147*T1147</f>
        <v>0</v>
      </c>
      <c r="Y1147" s="66"/>
      <c r="Z1147" s="94"/>
      <c r="AA1147" s="95"/>
      <c r="AB1147" s="96"/>
      <c r="AC1147" s="97"/>
    </row>
    <row r="1148" spans="1:29" ht="15.75" customHeight="1" x14ac:dyDescent="0.2">
      <c r="A1148" s="71" t="s">
        <v>48</v>
      </c>
      <c r="B1148" s="72" t="s">
        <v>49</v>
      </c>
      <c r="C1148" s="73" t="s">
        <v>50</v>
      </c>
      <c r="D1148" s="74" t="s">
        <v>137</v>
      </c>
      <c r="E1148" s="75" t="s">
        <v>411</v>
      </c>
      <c r="F1148" s="76" t="s">
        <v>412</v>
      </c>
      <c r="G1148" s="77" t="s">
        <v>413</v>
      </c>
      <c r="H1148" s="78" t="s">
        <v>493</v>
      </c>
      <c r="I1148" s="75" t="s">
        <v>195</v>
      </c>
      <c r="J1148" s="128">
        <v>2005</v>
      </c>
      <c r="K1148" s="80" t="s">
        <v>57</v>
      </c>
      <c r="L1148" s="81">
        <v>2</v>
      </c>
      <c r="M1148" s="82" t="s">
        <v>203</v>
      </c>
      <c r="N1148" s="83" t="s">
        <v>58</v>
      </c>
      <c r="O1148" s="84" t="s">
        <v>58</v>
      </c>
      <c r="P1148" s="85" t="s">
        <v>1740</v>
      </c>
      <c r="Q1148" s="86" t="s">
        <v>1741</v>
      </c>
      <c r="R1148" s="87" t="s">
        <v>61</v>
      </c>
      <c r="S1148" s="88">
        <f>T1148/1.2</f>
        <v>37.5</v>
      </c>
      <c r="T1148" s="89">
        <v>45</v>
      </c>
      <c r="U1148" s="90"/>
      <c r="V1148" s="91"/>
      <c r="W1148" s="92">
        <f>V1148*S1148</f>
        <v>0</v>
      </c>
      <c r="X1148" s="93">
        <f>V1148*T1148</f>
        <v>0</v>
      </c>
      <c r="Y1148" s="66"/>
      <c r="Z1148" s="94"/>
      <c r="AA1148" s="95"/>
      <c r="AB1148" s="96"/>
      <c r="AC1148" s="97"/>
    </row>
    <row r="1149" spans="1:29" ht="15.75" customHeight="1" x14ac:dyDescent="0.2">
      <c r="A1149" s="71" t="s">
        <v>48</v>
      </c>
      <c r="B1149" s="72" t="s">
        <v>49</v>
      </c>
      <c r="C1149" s="73" t="s">
        <v>50</v>
      </c>
      <c r="D1149" s="74" t="s">
        <v>137</v>
      </c>
      <c r="E1149" s="75" t="s">
        <v>411</v>
      </c>
      <c r="F1149" s="76" t="s">
        <v>412</v>
      </c>
      <c r="G1149" s="77" t="s">
        <v>413</v>
      </c>
      <c r="H1149" s="78" t="s">
        <v>493</v>
      </c>
      <c r="I1149" s="75" t="s">
        <v>195</v>
      </c>
      <c r="J1149" s="128">
        <v>2008</v>
      </c>
      <c r="K1149" s="80" t="s">
        <v>57</v>
      </c>
      <c r="L1149" s="81">
        <v>1</v>
      </c>
      <c r="M1149" s="82" t="s">
        <v>127</v>
      </c>
      <c r="N1149" s="83" t="s">
        <v>58</v>
      </c>
      <c r="O1149" s="84" t="s">
        <v>58</v>
      </c>
      <c r="P1149" s="85" t="s">
        <v>494</v>
      </c>
      <c r="Q1149" s="86" t="s">
        <v>495</v>
      </c>
      <c r="R1149" s="87" t="s">
        <v>87</v>
      </c>
      <c r="S1149" s="88">
        <f>T1149/1.2</f>
        <v>39.166666666666671</v>
      </c>
      <c r="T1149" s="89">
        <v>47</v>
      </c>
      <c r="U1149" s="90"/>
      <c r="V1149" s="91"/>
      <c r="W1149" s="92">
        <f>V1149*S1149</f>
        <v>0</v>
      </c>
      <c r="X1149" s="93">
        <f>V1149*T1149</f>
        <v>0</v>
      </c>
      <c r="Y1149" s="66"/>
      <c r="Z1149" s="94"/>
      <c r="AA1149" s="95"/>
      <c r="AB1149" s="96"/>
      <c r="AC1149" s="97"/>
    </row>
    <row r="1150" spans="1:29" ht="15.75" customHeight="1" x14ac:dyDescent="0.2">
      <c r="A1150" s="71" t="s">
        <v>48</v>
      </c>
      <c r="B1150" s="72" t="s">
        <v>49</v>
      </c>
      <c r="C1150" s="73" t="s">
        <v>50</v>
      </c>
      <c r="D1150" s="74" t="s">
        <v>137</v>
      </c>
      <c r="E1150" s="75" t="s">
        <v>411</v>
      </c>
      <c r="F1150" s="76" t="s">
        <v>412</v>
      </c>
      <c r="G1150" s="77" t="s">
        <v>413</v>
      </c>
      <c r="H1150" s="78" t="s">
        <v>493</v>
      </c>
      <c r="I1150" s="75" t="s">
        <v>195</v>
      </c>
      <c r="J1150" s="128">
        <v>2008</v>
      </c>
      <c r="K1150" s="80" t="s">
        <v>57</v>
      </c>
      <c r="L1150" s="81">
        <v>1</v>
      </c>
      <c r="M1150" s="82" t="s">
        <v>203</v>
      </c>
      <c r="N1150" s="83" t="s">
        <v>58</v>
      </c>
      <c r="O1150" s="84" t="s">
        <v>58</v>
      </c>
      <c r="P1150" s="85" t="s">
        <v>630</v>
      </c>
      <c r="Q1150" s="86" t="s">
        <v>631</v>
      </c>
      <c r="R1150" s="87" t="s">
        <v>61</v>
      </c>
      <c r="S1150" s="88">
        <f>T1150/1.2</f>
        <v>37.5</v>
      </c>
      <c r="T1150" s="89">
        <v>45</v>
      </c>
      <c r="U1150" s="90"/>
      <c r="V1150" s="91"/>
      <c r="W1150" s="92">
        <f>V1150*S1150</f>
        <v>0</v>
      </c>
      <c r="X1150" s="93">
        <f>V1150*T1150</f>
        <v>0</v>
      </c>
      <c r="Y1150" s="66"/>
      <c r="Z1150" s="94"/>
      <c r="AA1150" s="95"/>
      <c r="AB1150" s="96"/>
      <c r="AC1150" s="97"/>
    </row>
    <row r="1151" spans="1:29" ht="15.75" customHeight="1" x14ac:dyDescent="0.2">
      <c r="A1151" s="71" t="s">
        <v>48</v>
      </c>
      <c r="B1151" s="72" t="s">
        <v>49</v>
      </c>
      <c r="C1151" s="73" t="s">
        <v>50</v>
      </c>
      <c r="D1151" s="74" t="s">
        <v>137</v>
      </c>
      <c r="E1151" s="75" t="s">
        <v>411</v>
      </c>
      <c r="F1151" s="76" t="s">
        <v>412</v>
      </c>
      <c r="G1151" s="77" t="s">
        <v>413</v>
      </c>
      <c r="H1151" s="78" t="s">
        <v>493</v>
      </c>
      <c r="I1151" s="75" t="s">
        <v>195</v>
      </c>
      <c r="J1151" s="128">
        <v>2010</v>
      </c>
      <c r="K1151" s="80" t="s">
        <v>57</v>
      </c>
      <c r="L1151" s="81">
        <v>1</v>
      </c>
      <c r="M1151" s="82" t="s">
        <v>127</v>
      </c>
      <c r="N1151" s="83" t="s">
        <v>58</v>
      </c>
      <c r="O1151" s="84" t="s">
        <v>58</v>
      </c>
      <c r="P1151" s="85" t="s">
        <v>242</v>
      </c>
      <c r="Q1151" s="86" t="s">
        <v>1441</v>
      </c>
      <c r="R1151" s="87" t="s">
        <v>87</v>
      </c>
      <c r="S1151" s="88">
        <f>T1151/1.2</f>
        <v>41.666666666666671</v>
      </c>
      <c r="T1151" s="89">
        <v>50</v>
      </c>
      <c r="U1151" s="90"/>
      <c r="V1151" s="91"/>
      <c r="W1151" s="92">
        <f>V1151*S1151</f>
        <v>0</v>
      </c>
      <c r="X1151" s="93">
        <f>V1151*T1151</f>
        <v>0</v>
      </c>
      <c r="Y1151" s="66"/>
      <c r="Z1151" s="94"/>
      <c r="AA1151" s="95"/>
      <c r="AB1151" s="96"/>
      <c r="AC1151" s="97"/>
    </row>
    <row r="1152" spans="1:29" ht="15.75" customHeight="1" x14ac:dyDescent="0.2">
      <c r="A1152" s="71" t="s">
        <v>48</v>
      </c>
      <c r="B1152" s="72" t="s">
        <v>49</v>
      </c>
      <c r="C1152" s="73" t="s">
        <v>50</v>
      </c>
      <c r="D1152" s="74" t="s">
        <v>137</v>
      </c>
      <c r="E1152" s="75" t="s">
        <v>411</v>
      </c>
      <c r="F1152" s="76" t="s">
        <v>412</v>
      </c>
      <c r="G1152" s="77" t="s">
        <v>413</v>
      </c>
      <c r="H1152" s="78" t="s">
        <v>493</v>
      </c>
      <c r="I1152" s="75" t="s">
        <v>195</v>
      </c>
      <c r="J1152" s="128">
        <v>2011</v>
      </c>
      <c r="K1152" s="80" t="s">
        <v>57</v>
      </c>
      <c r="L1152" s="81">
        <v>1</v>
      </c>
      <c r="M1152" s="82" t="s">
        <v>127</v>
      </c>
      <c r="N1152" s="83" t="s">
        <v>58</v>
      </c>
      <c r="O1152" s="84" t="s">
        <v>58</v>
      </c>
      <c r="P1152" s="85" t="s">
        <v>923</v>
      </c>
      <c r="Q1152" s="86" t="s">
        <v>924</v>
      </c>
      <c r="R1152" s="87" t="s">
        <v>61</v>
      </c>
      <c r="S1152" s="88">
        <f>T1152/1.2</f>
        <v>41.666666666666671</v>
      </c>
      <c r="T1152" s="89">
        <v>50</v>
      </c>
      <c r="U1152" s="90"/>
      <c r="V1152" s="91"/>
      <c r="W1152" s="92">
        <f>V1152*S1152</f>
        <v>0</v>
      </c>
      <c r="X1152" s="93">
        <f>V1152*T1152</f>
        <v>0</v>
      </c>
      <c r="Y1152" s="66"/>
      <c r="Z1152" s="94"/>
      <c r="AA1152" s="95"/>
      <c r="AB1152" s="96"/>
      <c r="AC1152" s="97"/>
    </row>
    <row r="1153" spans="1:29" ht="15.75" customHeight="1" x14ac:dyDescent="0.2">
      <c r="A1153" s="71" t="s">
        <v>48</v>
      </c>
      <c r="B1153" s="72" t="s">
        <v>49</v>
      </c>
      <c r="C1153" s="73" t="s">
        <v>50</v>
      </c>
      <c r="D1153" s="74" t="s">
        <v>137</v>
      </c>
      <c r="E1153" s="75" t="s">
        <v>411</v>
      </c>
      <c r="F1153" s="76" t="s">
        <v>412</v>
      </c>
      <c r="G1153" s="77" t="s">
        <v>413</v>
      </c>
      <c r="H1153" s="78" t="s">
        <v>493</v>
      </c>
      <c r="I1153" s="75" t="s">
        <v>195</v>
      </c>
      <c r="J1153" s="128">
        <v>2012</v>
      </c>
      <c r="K1153" s="80" t="s">
        <v>57</v>
      </c>
      <c r="L1153" s="81">
        <v>1</v>
      </c>
      <c r="M1153" s="82" t="s">
        <v>127</v>
      </c>
      <c r="N1153" s="83" t="s">
        <v>58</v>
      </c>
      <c r="O1153" s="84" t="s">
        <v>84</v>
      </c>
      <c r="P1153" s="85" t="s">
        <v>925</v>
      </c>
      <c r="Q1153" s="86" t="s">
        <v>926</v>
      </c>
      <c r="R1153" s="87" t="s">
        <v>61</v>
      </c>
      <c r="S1153" s="88">
        <f>T1153/1.2</f>
        <v>41.666666666666671</v>
      </c>
      <c r="T1153" s="89">
        <v>50</v>
      </c>
      <c r="U1153" s="90"/>
      <c r="V1153" s="91"/>
      <c r="W1153" s="92">
        <f>V1153*S1153</f>
        <v>0</v>
      </c>
      <c r="X1153" s="93">
        <f>V1153*T1153</f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 t="s">
        <v>48</v>
      </c>
      <c r="B1154" s="72" t="s">
        <v>49</v>
      </c>
      <c r="C1154" s="73" t="s">
        <v>50</v>
      </c>
      <c r="D1154" s="74" t="s">
        <v>181</v>
      </c>
      <c r="E1154" s="75" t="s">
        <v>200</v>
      </c>
      <c r="F1154" s="76" t="s">
        <v>58</v>
      </c>
      <c r="G1154" s="77" t="s">
        <v>201</v>
      </c>
      <c r="H1154" s="78" t="s">
        <v>2423</v>
      </c>
      <c r="I1154" s="75" t="s">
        <v>157</v>
      </c>
      <c r="J1154" s="128">
        <v>2018</v>
      </c>
      <c r="K1154" s="80" t="s">
        <v>57</v>
      </c>
      <c r="L1154" s="81">
        <v>4</v>
      </c>
      <c r="M1154" s="82" t="s">
        <v>58</v>
      </c>
      <c r="N1154" s="83" t="s">
        <v>58</v>
      </c>
      <c r="O1154" s="84" t="s">
        <v>58</v>
      </c>
      <c r="P1154" s="85" t="s">
        <v>494</v>
      </c>
      <c r="Q1154" s="86" t="s">
        <v>2424</v>
      </c>
      <c r="R1154" s="87" t="s">
        <v>87</v>
      </c>
      <c r="S1154" s="88">
        <f>T1154/1.2</f>
        <v>29.166666666666668</v>
      </c>
      <c r="T1154" s="89">
        <v>35</v>
      </c>
      <c r="U1154" s="90"/>
      <c r="V1154" s="91"/>
      <c r="W1154" s="92">
        <f>V1154*S1154</f>
        <v>0</v>
      </c>
      <c r="X1154" s="93">
        <f>V1154*T1154</f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 t="s">
        <v>48</v>
      </c>
      <c r="B1155" s="72" t="s">
        <v>49</v>
      </c>
      <c r="C1155" s="73" t="s">
        <v>50</v>
      </c>
      <c r="D1155" s="74" t="s">
        <v>181</v>
      </c>
      <c r="E1155" s="75" t="s">
        <v>200</v>
      </c>
      <c r="F1155" s="76" t="s">
        <v>58</v>
      </c>
      <c r="G1155" s="77" t="s">
        <v>201</v>
      </c>
      <c r="H1155" s="78" t="s">
        <v>2423</v>
      </c>
      <c r="I1155" s="75" t="s">
        <v>157</v>
      </c>
      <c r="J1155" s="128">
        <v>2018</v>
      </c>
      <c r="K1155" s="80" t="s">
        <v>57</v>
      </c>
      <c r="L1155" s="81">
        <v>6</v>
      </c>
      <c r="M1155" s="82" t="s">
        <v>58</v>
      </c>
      <c r="N1155" s="83" t="s">
        <v>58</v>
      </c>
      <c r="O1155" s="84" t="s">
        <v>58</v>
      </c>
      <c r="P1155" s="85" t="s">
        <v>2730</v>
      </c>
      <c r="Q1155" s="86" t="s">
        <v>2731</v>
      </c>
      <c r="R1155" s="87" t="s">
        <v>87</v>
      </c>
      <c r="S1155" s="88">
        <f>T1155/1.2</f>
        <v>29.166666666666668</v>
      </c>
      <c r="T1155" s="89">
        <v>35</v>
      </c>
      <c r="U1155" s="90"/>
      <c r="V1155" s="91"/>
      <c r="W1155" s="92">
        <f>V1155*S1155</f>
        <v>0</v>
      </c>
      <c r="X1155" s="93">
        <f>V1155*T1155</f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 t="s">
        <v>48</v>
      </c>
      <c r="B1156" s="72" t="s">
        <v>62</v>
      </c>
      <c r="C1156" s="73" t="s">
        <v>50</v>
      </c>
      <c r="D1156" s="74" t="s">
        <v>181</v>
      </c>
      <c r="E1156" s="75" t="s">
        <v>200</v>
      </c>
      <c r="F1156" s="76" t="s">
        <v>58</v>
      </c>
      <c r="G1156" s="77" t="s">
        <v>201</v>
      </c>
      <c r="H1156" s="78" t="s">
        <v>309</v>
      </c>
      <c r="I1156" s="75" t="s">
        <v>107</v>
      </c>
      <c r="J1156" s="128">
        <v>2011</v>
      </c>
      <c r="K1156" s="80" t="s">
        <v>57</v>
      </c>
      <c r="L1156" s="81">
        <v>4</v>
      </c>
      <c r="M1156" s="82" t="s">
        <v>203</v>
      </c>
      <c r="N1156" s="83" t="s">
        <v>58</v>
      </c>
      <c r="O1156" s="84" t="s">
        <v>58</v>
      </c>
      <c r="P1156" s="85" t="s">
        <v>2371</v>
      </c>
      <c r="Q1156" s="86" t="s">
        <v>2372</v>
      </c>
      <c r="R1156" s="87" t="s">
        <v>61</v>
      </c>
      <c r="S1156" s="88">
        <f>T1156/1.2</f>
        <v>45.833333333333336</v>
      </c>
      <c r="T1156" s="89">
        <v>55</v>
      </c>
      <c r="U1156" s="90"/>
      <c r="V1156" s="91"/>
      <c r="W1156" s="92">
        <f>V1156*S1156</f>
        <v>0</v>
      </c>
      <c r="X1156" s="93">
        <f>V1156*T1156</f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 t="s">
        <v>48</v>
      </c>
      <c r="B1157" s="72" t="s">
        <v>62</v>
      </c>
      <c r="C1157" s="73" t="s">
        <v>50</v>
      </c>
      <c r="D1157" s="74" t="s">
        <v>181</v>
      </c>
      <c r="E1157" s="75" t="s">
        <v>200</v>
      </c>
      <c r="F1157" s="76" t="s">
        <v>58</v>
      </c>
      <c r="G1157" s="77" t="s">
        <v>201</v>
      </c>
      <c r="H1157" s="78" t="s">
        <v>309</v>
      </c>
      <c r="I1157" s="75" t="s">
        <v>107</v>
      </c>
      <c r="J1157" s="128">
        <v>2012</v>
      </c>
      <c r="K1157" s="80" t="s">
        <v>57</v>
      </c>
      <c r="L1157" s="81">
        <v>1</v>
      </c>
      <c r="M1157" s="82" t="s">
        <v>127</v>
      </c>
      <c r="N1157" s="83" t="s">
        <v>58</v>
      </c>
      <c r="O1157" s="84" t="s">
        <v>58</v>
      </c>
      <c r="P1157" s="85" t="s">
        <v>310</v>
      </c>
      <c r="Q1157" s="86" t="s">
        <v>311</v>
      </c>
      <c r="R1157" s="87" t="s">
        <v>87</v>
      </c>
      <c r="S1157" s="88">
        <f>T1157/1.2</f>
        <v>45.833333333333336</v>
      </c>
      <c r="T1157" s="89">
        <v>55</v>
      </c>
      <c r="U1157" s="90"/>
      <c r="V1157" s="91"/>
      <c r="W1157" s="92">
        <f>V1157*S1157</f>
        <v>0</v>
      </c>
      <c r="X1157" s="93">
        <f>V1157*T1157</f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 t="s">
        <v>48</v>
      </c>
      <c r="B1158" s="72" t="s">
        <v>62</v>
      </c>
      <c r="C1158" s="73" t="s">
        <v>50</v>
      </c>
      <c r="D1158" s="74" t="s">
        <v>181</v>
      </c>
      <c r="E1158" s="75" t="s">
        <v>200</v>
      </c>
      <c r="F1158" s="76" t="s">
        <v>58</v>
      </c>
      <c r="G1158" s="77" t="s">
        <v>201</v>
      </c>
      <c r="H1158" s="78" t="s">
        <v>1665</v>
      </c>
      <c r="I1158" s="75" t="s">
        <v>107</v>
      </c>
      <c r="J1158" s="128">
        <v>2015</v>
      </c>
      <c r="K1158" s="80" t="s">
        <v>57</v>
      </c>
      <c r="L1158" s="81">
        <v>2</v>
      </c>
      <c r="M1158" s="82" t="s">
        <v>127</v>
      </c>
      <c r="N1158" s="83" t="s">
        <v>58</v>
      </c>
      <c r="O1158" s="84" t="s">
        <v>58</v>
      </c>
      <c r="P1158" s="85" t="s">
        <v>1666</v>
      </c>
      <c r="Q1158" s="86" t="s">
        <v>1667</v>
      </c>
      <c r="R1158" s="87" t="s">
        <v>87</v>
      </c>
      <c r="S1158" s="88">
        <f>T1158/1.2</f>
        <v>20.833333333333336</v>
      </c>
      <c r="T1158" s="89">
        <v>25</v>
      </c>
      <c r="U1158" s="90"/>
      <c r="V1158" s="91"/>
      <c r="W1158" s="92">
        <f>V1158*S1158</f>
        <v>0</v>
      </c>
      <c r="X1158" s="93">
        <f>V1158*T1158</f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 t="s">
        <v>48</v>
      </c>
      <c r="B1159" s="72" t="s">
        <v>62</v>
      </c>
      <c r="C1159" s="73" t="s">
        <v>50</v>
      </c>
      <c r="D1159" s="74" t="s">
        <v>181</v>
      </c>
      <c r="E1159" s="75" t="s">
        <v>200</v>
      </c>
      <c r="F1159" s="76" t="s">
        <v>58</v>
      </c>
      <c r="G1159" s="77" t="s">
        <v>201</v>
      </c>
      <c r="H1159" s="78" t="s">
        <v>2143</v>
      </c>
      <c r="I1159" s="75" t="s">
        <v>107</v>
      </c>
      <c r="J1159" s="128">
        <v>2015</v>
      </c>
      <c r="K1159" s="80" t="s">
        <v>57</v>
      </c>
      <c r="L1159" s="81">
        <v>3</v>
      </c>
      <c r="M1159" s="82" t="s">
        <v>127</v>
      </c>
      <c r="N1159" s="83" t="s">
        <v>58</v>
      </c>
      <c r="O1159" s="84" t="s">
        <v>58</v>
      </c>
      <c r="P1159" s="85" t="s">
        <v>2144</v>
      </c>
      <c r="Q1159" s="86" t="s">
        <v>2145</v>
      </c>
      <c r="R1159" s="87" t="s">
        <v>87</v>
      </c>
      <c r="S1159" s="88">
        <f>T1159/1.2</f>
        <v>29.166666666666668</v>
      </c>
      <c r="T1159" s="89">
        <v>35</v>
      </c>
      <c r="U1159" s="90"/>
      <c r="V1159" s="91"/>
      <c r="W1159" s="92">
        <f>V1159*S1159</f>
        <v>0</v>
      </c>
      <c r="X1159" s="93">
        <f>V1159*T1159</f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 t="s">
        <v>48</v>
      </c>
      <c r="B1160" s="72" t="s">
        <v>62</v>
      </c>
      <c r="C1160" s="73" t="s">
        <v>50</v>
      </c>
      <c r="D1160" s="74" t="s">
        <v>181</v>
      </c>
      <c r="E1160" s="75" t="s">
        <v>200</v>
      </c>
      <c r="F1160" s="76" t="s">
        <v>58</v>
      </c>
      <c r="G1160" s="77" t="s">
        <v>201</v>
      </c>
      <c r="H1160" s="78" t="s">
        <v>2143</v>
      </c>
      <c r="I1160" s="75" t="s">
        <v>107</v>
      </c>
      <c r="J1160" s="128">
        <v>2015</v>
      </c>
      <c r="K1160" s="80" t="s">
        <v>57</v>
      </c>
      <c r="L1160" s="81">
        <v>6</v>
      </c>
      <c r="M1160" s="82" t="s">
        <v>127</v>
      </c>
      <c r="N1160" s="83" t="s">
        <v>58</v>
      </c>
      <c r="O1160" s="84" t="s">
        <v>58</v>
      </c>
      <c r="P1160" s="85" t="s">
        <v>1339</v>
      </c>
      <c r="Q1160" s="86" t="s">
        <v>2803</v>
      </c>
      <c r="R1160" s="87" t="s">
        <v>87</v>
      </c>
      <c r="S1160" s="88">
        <f>T1160/1.2</f>
        <v>29.166666666666668</v>
      </c>
      <c r="T1160" s="89">
        <v>35</v>
      </c>
      <c r="U1160" s="90"/>
      <c r="V1160" s="91"/>
      <c r="W1160" s="92">
        <f>V1160*S1160</f>
        <v>0</v>
      </c>
      <c r="X1160" s="93">
        <f>V1160*T1160</f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 t="s">
        <v>48</v>
      </c>
      <c r="B1161" s="72" t="s">
        <v>49</v>
      </c>
      <c r="C1161" s="73" t="s">
        <v>50</v>
      </c>
      <c r="D1161" s="74" t="s">
        <v>181</v>
      </c>
      <c r="E1161" s="75" t="s">
        <v>200</v>
      </c>
      <c r="F1161" s="76" t="s">
        <v>58</v>
      </c>
      <c r="G1161" s="77" t="s">
        <v>201</v>
      </c>
      <c r="H1161" s="78" t="s">
        <v>1639</v>
      </c>
      <c r="I1161" s="75" t="s">
        <v>787</v>
      </c>
      <c r="J1161" s="128">
        <v>2015</v>
      </c>
      <c r="K1161" s="80" t="s">
        <v>57</v>
      </c>
      <c r="L1161" s="81">
        <v>2</v>
      </c>
      <c r="M1161" s="82" t="s">
        <v>127</v>
      </c>
      <c r="N1161" s="83" t="s">
        <v>58</v>
      </c>
      <c r="O1161" s="84" t="s">
        <v>58</v>
      </c>
      <c r="P1161" s="85" t="s">
        <v>1640</v>
      </c>
      <c r="Q1161" s="86" t="s">
        <v>1641</v>
      </c>
      <c r="R1161" s="87" t="s">
        <v>61</v>
      </c>
      <c r="S1161" s="88">
        <f>T1161/1.2</f>
        <v>20.833333333333336</v>
      </c>
      <c r="T1161" s="89">
        <v>25</v>
      </c>
      <c r="U1161" s="90"/>
      <c r="V1161" s="91"/>
      <c r="W1161" s="92">
        <f>V1161*S1161</f>
        <v>0</v>
      </c>
      <c r="X1161" s="93">
        <f>V1161*T1161</f>
        <v>0</v>
      </c>
      <c r="Y1161" s="66"/>
      <c r="Z1161" s="94"/>
      <c r="AA1161" s="95"/>
      <c r="AB1161" s="96"/>
      <c r="AC1161" s="97"/>
    </row>
    <row r="1162" spans="1:29" ht="15.75" customHeight="1" x14ac:dyDescent="0.2">
      <c r="A1162" s="71" t="s">
        <v>48</v>
      </c>
      <c r="B1162" s="72" t="s">
        <v>49</v>
      </c>
      <c r="C1162" s="73" t="s">
        <v>50</v>
      </c>
      <c r="D1162" s="74" t="s">
        <v>137</v>
      </c>
      <c r="E1162" s="75" t="s">
        <v>411</v>
      </c>
      <c r="F1162" s="76" t="s">
        <v>412</v>
      </c>
      <c r="G1162" s="77" t="s">
        <v>413</v>
      </c>
      <c r="H1162" s="78" t="s">
        <v>493</v>
      </c>
      <c r="I1162" s="75" t="s">
        <v>195</v>
      </c>
      <c r="J1162" s="128">
        <v>2012</v>
      </c>
      <c r="K1162" s="80" t="s">
        <v>57</v>
      </c>
      <c r="L1162" s="81">
        <v>1</v>
      </c>
      <c r="M1162" s="82" t="s">
        <v>127</v>
      </c>
      <c r="N1162" s="83" t="s">
        <v>58</v>
      </c>
      <c r="O1162" s="84" t="s">
        <v>58</v>
      </c>
      <c r="P1162" s="85" t="s">
        <v>923</v>
      </c>
      <c r="Q1162" s="86" t="s">
        <v>927</v>
      </c>
      <c r="R1162" s="87" t="s">
        <v>61</v>
      </c>
      <c r="S1162" s="88">
        <f>T1162/1.2</f>
        <v>41.666666666666671</v>
      </c>
      <c r="T1162" s="89">
        <v>50</v>
      </c>
      <c r="U1162" s="90"/>
      <c r="V1162" s="91"/>
      <c r="W1162" s="92">
        <f>V1162*S1162</f>
        <v>0</v>
      </c>
      <c r="X1162" s="93">
        <f>V1162*T1162</f>
        <v>0</v>
      </c>
      <c r="Y1162" s="66"/>
      <c r="Z1162" s="94"/>
      <c r="AA1162" s="95"/>
      <c r="AB1162" s="96"/>
      <c r="AC1162" s="97"/>
    </row>
    <row r="1163" spans="1:29" ht="15.75" customHeight="1" x14ac:dyDescent="0.2">
      <c r="A1163" s="71" t="s">
        <v>48</v>
      </c>
      <c r="B1163" s="72" t="s">
        <v>49</v>
      </c>
      <c r="C1163" s="73" t="s">
        <v>50</v>
      </c>
      <c r="D1163" s="74" t="s">
        <v>137</v>
      </c>
      <c r="E1163" s="75" t="s">
        <v>411</v>
      </c>
      <c r="F1163" s="76" t="s">
        <v>412</v>
      </c>
      <c r="G1163" s="77" t="s">
        <v>413</v>
      </c>
      <c r="H1163" s="78" t="s">
        <v>493</v>
      </c>
      <c r="I1163" s="75" t="s">
        <v>195</v>
      </c>
      <c r="J1163" s="128">
        <v>2012</v>
      </c>
      <c r="K1163" s="80" t="s">
        <v>57</v>
      </c>
      <c r="L1163" s="81">
        <v>2</v>
      </c>
      <c r="M1163" s="82" t="s">
        <v>127</v>
      </c>
      <c r="N1163" s="83" t="s">
        <v>58</v>
      </c>
      <c r="O1163" s="84" t="s">
        <v>58</v>
      </c>
      <c r="P1163" s="85" t="s">
        <v>179</v>
      </c>
      <c r="Q1163" s="86" t="s">
        <v>1742</v>
      </c>
      <c r="R1163" s="87" t="s">
        <v>61</v>
      </c>
      <c r="S1163" s="88">
        <f>T1163/1.2</f>
        <v>37.5</v>
      </c>
      <c r="T1163" s="89">
        <v>45</v>
      </c>
      <c r="U1163" s="90"/>
      <c r="V1163" s="91"/>
      <c r="W1163" s="92">
        <f>V1163*S1163</f>
        <v>0</v>
      </c>
      <c r="X1163" s="93">
        <f>V1163*T1163</f>
        <v>0</v>
      </c>
      <c r="Y1163" s="66"/>
      <c r="Z1163" s="94"/>
      <c r="AA1163" s="95"/>
      <c r="AB1163" s="96"/>
      <c r="AC1163" s="97"/>
    </row>
    <row r="1164" spans="1:29" ht="15.75" customHeight="1" x14ac:dyDescent="0.2">
      <c r="A1164" s="71" t="s">
        <v>48</v>
      </c>
      <c r="B1164" s="72" t="s">
        <v>49</v>
      </c>
      <c r="C1164" s="73" t="s">
        <v>50</v>
      </c>
      <c r="D1164" s="74" t="s">
        <v>137</v>
      </c>
      <c r="E1164" s="75" t="s">
        <v>411</v>
      </c>
      <c r="F1164" s="76" t="s">
        <v>412</v>
      </c>
      <c r="G1164" s="77" t="s">
        <v>413</v>
      </c>
      <c r="H1164" s="78" t="s">
        <v>493</v>
      </c>
      <c r="I1164" s="75" t="s">
        <v>195</v>
      </c>
      <c r="J1164" s="128">
        <v>2012</v>
      </c>
      <c r="K1164" s="80" t="s">
        <v>57</v>
      </c>
      <c r="L1164" s="81">
        <v>3</v>
      </c>
      <c r="M1164" s="82" t="s">
        <v>203</v>
      </c>
      <c r="N1164" s="83" t="s">
        <v>58</v>
      </c>
      <c r="O1164" s="84" t="s">
        <v>58</v>
      </c>
      <c r="P1164" s="85" t="s">
        <v>2146</v>
      </c>
      <c r="Q1164" s="86" t="s">
        <v>2147</v>
      </c>
      <c r="R1164" s="87" t="s">
        <v>61</v>
      </c>
      <c r="S1164" s="88">
        <f>T1164/1.2</f>
        <v>39.166666666666671</v>
      </c>
      <c r="T1164" s="89">
        <v>47</v>
      </c>
      <c r="U1164" s="90"/>
      <c r="V1164" s="91"/>
      <c r="W1164" s="92">
        <f>V1164*S1164</f>
        <v>0</v>
      </c>
      <c r="X1164" s="93">
        <f>V1164*T1164</f>
        <v>0</v>
      </c>
      <c r="Y1164" s="66"/>
      <c r="Z1164" s="94"/>
      <c r="AA1164" s="95"/>
      <c r="AB1164" s="96"/>
      <c r="AC1164" s="97"/>
    </row>
    <row r="1165" spans="1:29" ht="15.75" customHeight="1" x14ac:dyDescent="0.2">
      <c r="A1165" s="71" t="s">
        <v>48</v>
      </c>
      <c r="B1165" s="72" t="s">
        <v>49</v>
      </c>
      <c r="C1165" s="73" t="s">
        <v>50</v>
      </c>
      <c r="D1165" s="74" t="s">
        <v>137</v>
      </c>
      <c r="E1165" s="75" t="s">
        <v>411</v>
      </c>
      <c r="F1165" s="76" t="s">
        <v>412</v>
      </c>
      <c r="G1165" s="77" t="s">
        <v>413</v>
      </c>
      <c r="H1165" s="78" t="s">
        <v>493</v>
      </c>
      <c r="I1165" s="75" t="s">
        <v>195</v>
      </c>
      <c r="J1165" s="128">
        <v>2012</v>
      </c>
      <c r="K1165" s="80" t="s">
        <v>57</v>
      </c>
      <c r="L1165" s="81">
        <v>5</v>
      </c>
      <c r="M1165" s="82" t="s">
        <v>127</v>
      </c>
      <c r="N1165" s="83" t="s">
        <v>58</v>
      </c>
      <c r="O1165" s="84" t="s">
        <v>58</v>
      </c>
      <c r="P1165" s="85" t="s">
        <v>2615</v>
      </c>
      <c r="Q1165" s="86" t="s">
        <v>2616</v>
      </c>
      <c r="R1165" s="87" t="s">
        <v>61</v>
      </c>
      <c r="S1165" s="88">
        <f>T1165/1.2</f>
        <v>41.666666666666671</v>
      </c>
      <c r="T1165" s="89">
        <v>50</v>
      </c>
      <c r="U1165" s="90"/>
      <c r="V1165" s="91"/>
      <c r="W1165" s="92">
        <f>V1165*S1165</f>
        <v>0</v>
      </c>
      <c r="X1165" s="93">
        <f>V1165*T1165</f>
        <v>0</v>
      </c>
      <c r="Y1165" s="66"/>
      <c r="Z1165" s="94"/>
      <c r="AA1165" s="95"/>
      <c r="AB1165" s="96"/>
      <c r="AC1165" s="97"/>
    </row>
    <row r="1166" spans="1:29" ht="15.75" customHeight="1" x14ac:dyDescent="0.2">
      <c r="A1166" s="71" t="s">
        <v>48</v>
      </c>
      <c r="B1166" s="72" t="s">
        <v>49</v>
      </c>
      <c r="C1166" s="73" t="s">
        <v>50</v>
      </c>
      <c r="D1166" s="74" t="s">
        <v>137</v>
      </c>
      <c r="E1166" s="75" t="s">
        <v>411</v>
      </c>
      <c r="F1166" s="76" t="s">
        <v>412</v>
      </c>
      <c r="G1166" s="77" t="s">
        <v>413</v>
      </c>
      <c r="H1166" s="78" t="s">
        <v>493</v>
      </c>
      <c r="I1166" s="75" t="s">
        <v>195</v>
      </c>
      <c r="J1166" s="128">
        <v>2013</v>
      </c>
      <c r="K1166" s="80" t="s">
        <v>57</v>
      </c>
      <c r="L1166" s="81">
        <v>2</v>
      </c>
      <c r="M1166" s="82" t="s">
        <v>203</v>
      </c>
      <c r="N1166" s="83" t="s">
        <v>58</v>
      </c>
      <c r="O1166" s="84" t="s">
        <v>58</v>
      </c>
      <c r="P1166" s="85" t="s">
        <v>1675</v>
      </c>
      <c r="Q1166" s="86" t="s">
        <v>1676</v>
      </c>
      <c r="R1166" s="87" t="s">
        <v>61</v>
      </c>
      <c r="S1166" s="88">
        <f>T1166/1.2</f>
        <v>39.166666666666671</v>
      </c>
      <c r="T1166" s="89">
        <v>47</v>
      </c>
      <c r="U1166" s="90"/>
      <c r="V1166" s="91"/>
      <c r="W1166" s="92">
        <f>V1166*S1166</f>
        <v>0</v>
      </c>
      <c r="X1166" s="93">
        <f>V1166*T1166</f>
        <v>0</v>
      </c>
      <c r="Y1166" s="66"/>
      <c r="Z1166" s="94"/>
      <c r="AA1166" s="95"/>
      <c r="AB1166" s="96"/>
      <c r="AC1166" s="97"/>
    </row>
    <row r="1167" spans="1:29" ht="15.75" customHeight="1" x14ac:dyDescent="0.2">
      <c r="A1167" s="71" t="s">
        <v>48</v>
      </c>
      <c r="B1167" s="72" t="s">
        <v>49</v>
      </c>
      <c r="C1167" s="73" t="s">
        <v>50</v>
      </c>
      <c r="D1167" s="74" t="s">
        <v>137</v>
      </c>
      <c r="E1167" s="75" t="s">
        <v>411</v>
      </c>
      <c r="F1167" s="76" t="s">
        <v>412</v>
      </c>
      <c r="G1167" s="77" t="s">
        <v>413</v>
      </c>
      <c r="H1167" s="78" t="s">
        <v>493</v>
      </c>
      <c r="I1167" s="75" t="s">
        <v>195</v>
      </c>
      <c r="J1167" s="128">
        <v>2014</v>
      </c>
      <c r="K1167" s="80" t="s">
        <v>57</v>
      </c>
      <c r="L1167" s="81">
        <v>1</v>
      </c>
      <c r="M1167" s="82" t="s">
        <v>127</v>
      </c>
      <c r="N1167" s="83" t="s">
        <v>58</v>
      </c>
      <c r="O1167" s="84" t="s">
        <v>58</v>
      </c>
      <c r="P1167" s="85" t="s">
        <v>1529</v>
      </c>
      <c r="Q1167" s="86" t="s">
        <v>1530</v>
      </c>
      <c r="R1167" s="87" t="s">
        <v>61</v>
      </c>
      <c r="S1167" s="88">
        <f>T1167/1.2</f>
        <v>33.333333333333336</v>
      </c>
      <c r="T1167" s="89">
        <v>40</v>
      </c>
      <c r="U1167" s="90"/>
      <c r="V1167" s="91"/>
      <c r="W1167" s="92">
        <f>V1167*S1167</f>
        <v>0</v>
      </c>
      <c r="X1167" s="93">
        <f>V1167*T1167</f>
        <v>0</v>
      </c>
      <c r="Y1167" s="66"/>
      <c r="Z1167" s="94"/>
      <c r="AA1167" s="95"/>
      <c r="AB1167" s="96"/>
      <c r="AC1167" s="97"/>
    </row>
    <row r="1168" spans="1:29" ht="15.75" customHeight="1" x14ac:dyDescent="0.2">
      <c r="A1168" s="71" t="s">
        <v>48</v>
      </c>
      <c r="B1168" s="72" t="s">
        <v>49</v>
      </c>
      <c r="C1168" s="73" t="s">
        <v>50</v>
      </c>
      <c r="D1168" s="74" t="s">
        <v>137</v>
      </c>
      <c r="E1168" s="75" t="s">
        <v>411</v>
      </c>
      <c r="F1168" s="76" t="s">
        <v>412</v>
      </c>
      <c r="G1168" s="77" t="s">
        <v>413</v>
      </c>
      <c r="H1168" s="78" t="s">
        <v>493</v>
      </c>
      <c r="I1168" s="75" t="s">
        <v>195</v>
      </c>
      <c r="J1168" s="128">
        <v>2014</v>
      </c>
      <c r="K1168" s="80" t="s">
        <v>57</v>
      </c>
      <c r="L1168" s="81">
        <v>2</v>
      </c>
      <c r="M1168" s="82" t="s">
        <v>203</v>
      </c>
      <c r="N1168" s="83" t="s">
        <v>58</v>
      </c>
      <c r="O1168" s="84" t="s">
        <v>58</v>
      </c>
      <c r="P1168" s="85" t="s">
        <v>1673</v>
      </c>
      <c r="Q1168" s="86" t="s">
        <v>1674</v>
      </c>
      <c r="R1168" s="87" t="s">
        <v>61</v>
      </c>
      <c r="S1168" s="88">
        <f>T1168/1.2</f>
        <v>38.333333333333336</v>
      </c>
      <c r="T1168" s="89">
        <v>46</v>
      </c>
      <c r="U1168" s="90"/>
      <c r="V1168" s="91"/>
      <c r="W1168" s="92">
        <f>V1168*S1168</f>
        <v>0</v>
      </c>
      <c r="X1168" s="93">
        <f>V1168*T1168</f>
        <v>0</v>
      </c>
      <c r="Y1168" s="66"/>
      <c r="Z1168" s="94"/>
      <c r="AA1168" s="95"/>
      <c r="AB1168" s="96"/>
      <c r="AC1168" s="97"/>
    </row>
    <row r="1169" spans="1:29" ht="15.75" customHeight="1" x14ac:dyDescent="0.2">
      <c r="A1169" s="71" t="s">
        <v>48</v>
      </c>
      <c r="B1169" s="72" t="s">
        <v>49</v>
      </c>
      <c r="C1169" s="73" t="s">
        <v>50</v>
      </c>
      <c r="D1169" s="74" t="s">
        <v>137</v>
      </c>
      <c r="E1169" s="75" t="s">
        <v>411</v>
      </c>
      <c r="F1169" s="76" t="s">
        <v>412</v>
      </c>
      <c r="G1169" s="77" t="s">
        <v>413</v>
      </c>
      <c r="H1169" s="78" t="s">
        <v>1182</v>
      </c>
      <c r="I1169" s="75" t="s">
        <v>195</v>
      </c>
      <c r="J1169" s="128">
        <v>2002</v>
      </c>
      <c r="K1169" s="80" t="s">
        <v>57</v>
      </c>
      <c r="L1169" s="81">
        <v>1</v>
      </c>
      <c r="M1169" s="82" t="s">
        <v>489</v>
      </c>
      <c r="N1169" s="83" t="s">
        <v>58</v>
      </c>
      <c r="O1169" s="84" t="s">
        <v>58</v>
      </c>
      <c r="P1169" s="85" t="s">
        <v>1178</v>
      </c>
      <c r="Q1169" s="86" t="s">
        <v>1183</v>
      </c>
      <c r="R1169" s="87" t="s">
        <v>61</v>
      </c>
      <c r="S1169" s="88">
        <f>T1169/1.2</f>
        <v>58.333333333333336</v>
      </c>
      <c r="T1169" s="89">
        <v>70</v>
      </c>
      <c r="U1169" s="90"/>
      <c r="V1169" s="91"/>
      <c r="W1169" s="92">
        <f>V1169*S1169</f>
        <v>0</v>
      </c>
      <c r="X1169" s="93">
        <f>V1169*T1169</f>
        <v>0</v>
      </c>
      <c r="Y1169" s="66"/>
      <c r="Z1169" s="94"/>
      <c r="AA1169" s="95"/>
      <c r="AB1169" s="96"/>
      <c r="AC1169" s="97"/>
    </row>
    <row r="1170" spans="1:29" ht="15.75" customHeight="1" x14ac:dyDescent="0.2">
      <c r="A1170" s="71" t="s">
        <v>48</v>
      </c>
      <c r="B1170" s="72" t="s">
        <v>49</v>
      </c>
      <c r="C1170" s="73" t="s">
        <v>50</v>
      </c>
      <c r="D1170" s="74" t="s">
        <v>137</v>
      </c>
      <c r="E1170" s="75" t="s">
        <v>411</v>
      </c>
      <c r="F1170" s="76" t="s">
        <v>412</v>
      </c>
      <c r="G1170" s="77" t="s">
        <v>413</v>
      </c>
      <c r="H1170" s="78" t="s">
        <v>1182</v>
      </c>
      <c r="I1170" s="75" t="s">
        <v>195</v>
      </c>
      <c r="J1170" s="128">
        <v>2002</v>
      </c>
      <c r="K1170" s="80" t="s">
        <v>57</v>
      </c>
      <c r="L1170" s="81">
        <v>1</v>
      </c>
      <c r="M1170" s="82" t="s">
        <v>172</v>
      </c>
      <c r="N1170" s="83" t="s">
        <v>58</v>
      </c>
      <c r="O1170" s="84" t="s">
        <v>58</v>
      </c>
      <c r="P1170" s="85" t="s">
        <v>810</v>
      </c>
      <c r="Q1170" s="86" t="s">
        <v>1562</v>
      </c>
      <c r="R1170" s="87" t="s">
        <v>61</v>
      </c>
      <c r="S1170" s="88">
        <f>T1170/1.2</f>
        <v>62.5</v>
      </c>
      <c r="T1170" s="89">
        <v>75</v>
      </c>
      <c r="U1170" s="90"/>
      <c r="V1170" s="91"/>
      <c r="W1170" s="92">
        <f>V1170*S1170</f>
        <v>0</v>
      </c>
      <c r="X1170" s="93">
        <f>V1170*T1170</f>
        <v>0</v>
      </c>
      <c r="Y1170" s="66"/>
      <c r="Z1170" s="94"/>
      <c r="AA1170" s="95"/>
      <c r="AB1170" s="96"/>
      <c r="AC1170" s="97"/>
    </row>
    <row r="1171" spans="1:29" ht="15.75" customHeight="1" x14ac:dyDescent="0.2">
      <c r="A1171" s="71" t="s">
        <v>48</v>
      </c>
      <c r="B1171" s="72" t="s">
        <v>49</v>
      </c>
      <c r="C1171" s="73" t="s">
        <v>50</v>
      </c>
      <c r="D1171" s="74" t="s">
        <v>137</v>
      </c>
      <c r="E1171" s="75" t="s">
        <v>411</v>
      </c>
      <c r="F1171" s="76" t="s">
        <v>412</v>
      </c>
      <c r="G1171" s="77" t="s">
        <v>413</v>
      </c>
      <c r="H1171" s="78" t="s">
        <v>1563</v>
      </c>
      <c r="I1171" s="75" t="s">
        <v>195</v>
      </c>
      <c r="J1171" s="128">
        <v>1988</v>
      </c>
      <c r="K1171" s="80" t="s">
        <v>57</v>
      </c>
      <c r="L1171" s="81">
        <v>1</v>
      </c>
      <c r="M1171" s="82" t="s">
        <v>1338</v>
      </c>
      <c r="N1171" s="83" t="s">
        <v>426</v>
      </c>
      <c r="O1171" s="84" t="s">
        <v>1229</v>
      </c>
      <c r="P1171" s="85" t="s">
        <v>1564</v>
      </c>
      <c r="Q1171" s="86" t="s">
        <v>1565</v>
      </c>
      <c r="R1171" s="87" t="s">
        <v>61</v>
      </c>
      <c r="S1171" s="88">
        <f>T1171/1.2</f>
        <v>54.166666666666671</v>
      </c>
      <c r="T1171" s="89">
        <v>65</v>
      </c>
      <c r="U1171" s="90"/>
      <c r="V1171" s="91"/>
      <c r="W1171" s="92">
        <f>V1171*S1171</f>
        <v>0</v>
      </c>
      <c r="X1171" s="93">
        <f>V1171*T1171</f>
        <v>0</v>
      </c>
      <c r="Y1171" s="66"/>
      <c r="Z1171" s="94"/>
      <c r="AA1171" s="95"/>
      <c r="AB1171" s="96"/>
      <c r="AC1171" s="97"/>
    </row>
    <row r="1172" spans="1:29" ht="15.75" customHeight="1" x14ac:dyDescent="0.2">
      <c r="A1172" s="71" t="s">
        <v>48</v>
      </c>
      <c r="B1172" s="72" t="s">
        <v>49</v>
      </c>
      <c r="C1172" s="73" t="s">
        <v>50</v>
      </c>
      <c r="D1172" s="74" t="s">
        <v>137</v>
      </c>
      <c r="E1172" s="75" t="s">
        <v>411</v>
      </c>
      <c r="F1172" s="76" t="s">
        <v>412</v>
      </c>
      <c r="G1172" s="77" t="s">
        <v>413</v>
      </c>
      <c r="H1172" s="78" t="s">
        <v>2093</v>
      </c>
      <c r="I1172" s="75" t="s">
        <v>195</v>
      </c>
      <c r="J1172" s="128">
        <v>1987</v>
      </c>
      <c r="K1172" s="80" t="s">
        <v>57</v>
      </c>
      <c r="L1172" s="81">
        <v>2</v>
      </c>
      <c r="M1172" s="82" t="s">
        <v>172</v>
      </c>
      <c r="N1172" s="83" t="s">
        <v>58</v>
      </c>
      <c r="O1172" s="84" t="s">
        <v>58</v>
      </c>
      <c r="P1172" s="85" t="s">
        <v>1569</v>
      </c>
      <c r="Q1172" s="86" t="s">
        <v>2094</v>
      </c>
      <c r="R1172" s="87" t="s">
        <v>61</v>
      </c>
      <c r="S1172" s="88">
        <f>T1172/1.2</f>
        <v>66.666666666666671</v>
      </c>
      <c r="T1172" s="89">
        <v>80</v>
      </c>
      <c r="U1172" s="90"/>
      <c r="V1172" s="91"/>
      <c r="W1172" s="92">
        <f>V1172*S1172</f>
        <v>0</v>
      </c>
      <c r="X1172" s="93">
        <f>V1172*T1172</f>
        <v>0</v>
      </c>
      <c r="Y1172" s="66"/>
      <c r="Z1172" s="94"/>
      <c r="AA1172" s="95"/>
      <c r="AB1172" s="96"/>
      <c r="AC1172" s="97"/>
    </row>
    <row r="1173" spans="1:29" ht="15.75" customHeight="1" x14ac:dyDescent="0.2">
      <c r="A1173" s="71" t="s">
        <v>48</v>
      </c>
      <c r="B1173" s="72" t="s">
        <v>49</v>
      </c>
      <c r="C1173" s="73" t="s">
        <v>50</v>
      </c>
      <c r="D1173" s="74" t="s">
        <v>137</v>
      </c>
      <c r="E1173" s="75" t="s">
        <v>411</v>
      </c>
      <c r="F1173" s="76" t="s">
        <v>412</v>
      </c>
      <c r="G1173" s="77" t="s">
        <v>413</v>
      </c>
      <c r="H1173" s="78" t="s">
        <v>599</v>
      </c>
      <c r="I1173" s="75" t="s">
        <v>195</v>
      </c>
      <c r="J1173" s="128">
        <v>2002</v>
      </c>
      <c r="K1173" s="80" t="s">
        <v>57</v>
      </c>
      <c r="L1173" s="81">
        <v>1</v>
      </c>
      <c r="M1173" s="82" t="s">
        <v>172</v>
      </c>
      <c r="N1173" s="83" t="s">
        <v>58</v>
      </c>
      <c r="O1173" s="84" t="s">
        <v>58</v>
      </c>
      <c r="P1173" s="85" t="s">
        <v>1566</v>
      </c>
      <c r="Q1173" s="86" t="s">
        <v>1567</v>
      </c>
      <c r="R1173" s="87" t="s">
        <v>61</v>
      </c>
      <c r="S1173" s="88">
        <f>T1173/1.2</f>
        <v>45.833333333333336</v>
      </c>
      <c r="T1173" s="89">
        <v>55</v>
      </c>
      <c r="U1173" s="90"/>
      <c r="V1173" s="91"/>
      <c r="W1173" s="92">
        <f>V1173*S1173</f>
        <v>0</v>
      </c>
      <c r="X1173" s="93">
        <f>V1173*T1173</f>
        <v>0</v>
      </c>
      <c r="Y1173" s="66"/>
      <c r="Z1173" s="94"/>
      <c r="AA1173" s="95"/>
      <c r="AB1173" s="96"/>
      <c r="AC1173" s="97"/>
    </row>
    <row r="1174" spans="1:29" ht="15.75" customHeight="1" x14ac:dyDescent="0.2">
      <c r="A1174" s="71" t="s">
        <v>48</v>
      </c>
      <c r="B1174" s="72" t="s">
        <v>49</v>
      </c>
      <c r="C1174" s="73" t="s">
        <v>50</v>
      </c>
      <c r="D1174" s="74" t="s">
        <v>137</v>
      </c>
      <c r="E1174" s="75" t="s">
        <v>411</v>
      </c>
      <c r="F1174" s="76" t="s">
        <v>412</v>
      </c>
      <c r="G1174" s="77" t="s">
        <v>413</v>
      </c>
      <c r="H1174" s="78" t="s">
        <v>599</v>
      </c>
      <c r="I1174" s="75" t="s">
        <v>195</v>
      </c>
      <c r="J1174" s="128">
        <v>2004</v>
      </c>
      <c r="K1174" s="80" t="s">
        <v>57</v>
      </c>
      <c r="L1174" s="81">
        <v>1</v>
      </c>
      <c r="M1174" s="82" t="s">
        <v>203</v>
      </c>
      <c r="N1174" s="83" t="s">
        <v>58</v>
      </c>
      <c r="O1174" s="84" t="s">
        <v>58</v>
      </c>
      <c r="P1174" s="85" t="s">
        <v>630</v>
      </c>
      <c r="Q1174" s="86" t="s">
        <v>632</v>
      </c>
      <c r="R1174" s="87" t="s">
        <v>61</v>
      </c>
      <c r="S1174" s="88">
        <f>T1174/1.2</f>
        <v>41.666666666666671</v>
      </c>
      <c r="T1174" s="89">
        <v>50</v>
      </c>
      <c r="U1174" s="90"/>
      <c r="V1174" s="91"/>
      <c r="W1174" s="92">
        <f>V1174*S1174</f>
        <v>0</v>
      </c>
      <c r="X1174" s="93">
        <f>V1174*T1174</f>
        <v>0</v>
      </c>
      <c r="Y1174" s="66"/>
      <c r="Z1174" s="94"/>
      <c r="AA1174" s="95"/>
      <c r="AB1174" s="96"/>
      <c r="AC1174" s="97"/>
    </row>
    <row r="1175" spans="1:29" ht="15.75" customHeight="1" x14ac:dyDescent="0.2">
      <c r="A1175" s="71" t="s">
        <v>48</v>
      </c>
      <c r="B1175" s="72" t="s">
        <v>49</v>
      </c>
      <c r="C1175" s="73" t="s">
        <v>50</v>
      </c>
      <c r="D1175" s="74" t="s">
        <v>137</v>
      </c>
      <c r="E1175" s="75" t="s">
        <v>411</v>
      </c>
      <c r="F1175" s="76" t="s">
        <v>412</v>
      </c>
      <c r="G1175" s="77" t="s">
        <v>413</v>
      </c>
      <c r="H1175" s="78" t="s">
        <v>599</v>
      </c>
      <c r="I1175" s="75" t="s">
        <v>195</v>
      </c>
      <c r="J1175" s="128">
        <v>2005</v>
      </c>
      <c r="K1175" s="80" t="s">
        <v>57</v>
      </c>
      <c r="L1175" s="81">
        <v>2</v>
      </c>
      <c r="M1175" s="82" t="s">
        <v>172</v>
      </c>
      <c r="N1175" s="83" t="s">
        <v>58</v>
      </c>
      <c r="O1175" s="84" t="s">
        <v>58</v>
      </c>
      <c r="P1175" s="85" t="s">
        <v>1682</v>
      </c>
      <c r="Q1175" s="86" t="s">
        <v>1683</v>
      </c>
      <c r="R1175" s="87" t="s">
        <v>87</v>
      </c>
      <c r="S1175" s="88">
        <f>T1175/1.2</f>
        <v>41.666666666666671</v>
      </c>
      <c r="T1175" s="89">
        <v>50</v>
      </c>
      <c r="U1175" s="90"/>
      <c r="V1175" s="91"/>
      <c r="W1175" s="92">
        <f>V1175*S1175</f>
        <v>0</v>
      </c>
      <c r="X1175" s="93">
        <f>V1175*T1175</f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 t="s">
        <v>48</v>
      </c>
      <c r="B1176" s="72" t="s">
        <v>62</v>
      </c>
      <c r="C1176" s="73" t="s">
        <v>50</v>
      </c>
      <c r="D1176" s="74" t="s">
        <v>121</v>
      </c>
      <c r="E1176" s="75" t="s">
        <v>122</v>
      </c>
      <c r="F1176" s="76" t="s">
        <v>169</v>
      </c>
      <c r="G1176" s="77" t="s">
        <v>124</v>
      </c>
      <c r="H1176" s="78" t="s">
        <v>953</v>
      </c>
      <c r="I1176" s="75" t="s">
        <v>126</v>
      </c>
      <c r="J1176" s="128">
        <v>2011</v>
      </c>
      <c r="K1176" s="80" t="s">
        <v>57</v>
      </c>
      <c r="L1176" s="81">
        <v>1</v>
      </c>
      <c r="M1176" s="82" t="s">
        <v>127</v>
      </c>
      <c r="N1176" s="83" t="s">
        <v>58</v>
      </c>
      <c r="O1176" s="84" t="s">
        <v>58</v>
      </c>
      <c r="P1176" s="85" t="s">
        <v>764</v>
      </c>
      <c r="Q1176" s="86" t="s">
        <v>954</v>
      </c>
      <c r="R1176" s="87" t="s">
        <v>61</v>
      </c>
      <c r="S1176" s="88">
        <f>T1176/1.2</f>
        <v>208.33333333333334</v>
      </c>
      <c r="T1176" s="89">
        <v>250</v>
      </c>
      <c r="U1176" s="90"/>
      <c r="V1176" s="91"/>
      <c r="W1176" s="92">
        <f>V1176*S1176</f>
        <v>0</v>
      </c>
      <c r="X1176" s="93">
        <f>V1176*T1176</f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 t="s">
        <v>48</v>
      </c>
      <c r="B1177" s="72" t="s">
        <v>62</v>
      </c>
      <c r="C1177" s="73" t="s">
        <v>50</v>
      </c>
      <c r="D1177" s="74" t="s">
        <v>121</v>
      </c>
      <c r="E1177" s="75" t="s">
        <v>122</v>
      </c>
      <c r="F1177" s="76" t="s">
        <v>169</v>
      </c>
      <c r="G1177" s="77" t="s">
        <v>124</v>
      </c>
      <c r="H1177" s="78" t="s">
        <v>170</v>
      </c>
      <c r="I1177" s="75" t="s">
        <v>126</v>
      </c>
      <c r="J1177" s="128">
        <v>1989</v>
      </c>
      <c r="K1177" s="80" t="s">
        <v>171</v>
      </c>
      <c r="L1177" s="81">
        <v>1</v>
      </c>
      <c r="M1177" s="82" t="s">
        <v>172</v>
      </c>
      <c r="N1177" s="83" t="s">
        <v>173</v>
      </c>
      <c r="O1177" s="84" t="s">
        <v>174</v>
      </c>
      <c r="P1177" s="85" t="s">
        <v>175</v>
      </c>
      <c r="Q1177" s="86" t="s">
        <v>176</v>
      </c>
      <c r="R1177" s="87" t="s">
        <v>61</v>
      </c>
      <c r="S1177" s="88">
        <f>T1177/1.2</f>
        <v>991.66666666666674</v>
      </c>
      <c r="T1177" s="89">
        <v>1190</v>
      </c>
      <c r="U1177" s="90"/>
      <c r="V1177" s="91"/>
      <c r="W1177" s="92">
        <f>V1177*S1177</f>
        <v>0</v>
      </c>
      <c r="X1177" s="93">
        <f>V1177*T1177</f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 t="s">
        <v>48</v>
      </c>
      <c r="B1178" s="72" t="s">
        <v>62</v>
      </c>
      <c r="C1178" s="73" t="s">
        <v>50</v>
      </c>
      <c r="D1178" s="74" t="s">
        <v>121</v>
      </c>
      <c r="E1178" s="75" t="s">
        <v>122</v>
      </c>
      <c r="F1178" s="76" t="s">
        <v>169</v>
      </c>
      <c r="G1178" s="77" t="s">
        <v>124</v>
      </c>
      <c r="H1178" s="78" t="s">
        <v>125</v>
      </c>
      <c r="I1178" s="75" t="s">
        <v>126</v>
      </c>
      <c r="J1178" s="128">
        <v>1998</v>
      </c>
      <c r="K1178" s="80" t="s">
        <v>57</v>
      </c>
      <c r="L1178" s="81">
        <v>1</v>
      </c>
      <c r="M1178" s="82" t="s">
        <v>203</v>
      </c>
      <c r="N1178" s="83" t="s">
        <v>58</v>
      </c>
      <c r="O1178" s="84" t="s">
        <v>84</v>
      </c>
      <c r="P1178" s="85" t="s">
        <v>783</v>
      </c>
      <c r="Q1178" s="86" t="s">
        <v>784</v>
      </c>
      <c r="R1178" s="87" t="s">
        <v>61</v>
      </c>
      <c r="S1178" s="88">
        <f>T1178/1.2</f>
        <v>250</v>
      </c>
      <c r="T1178" s="89">
        <v>300</v>
      </c>
      <c r="U1178" s="90"/>
      <c r="V1178" s="91"/>
      <c r="W1178" s="92">
        <f>V1178*S1178</f>
        <v>0</v>
      </c>
      <c r="X1178" s="93">
        <f>V1178*T1178</f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 t="s">
        <v>48</v>
      </c>
      <c r="B1179" s="72" t="s">
        <v>62</v>
      </c>
      <c r="C1179" s="73" t="s">
        <v>50</v>
      </c>
      <c r="D1179" s="74" t="s">
        <v>121</v>
      </c>
      <c r="E1179" s="75" t="s">
        <v>122</v>
      </c>
      <c r="F1179" s="76" t="s">
        <v>169</v>
      </c>
      <c r="G1179" s="77" t="s">
        <v>1873</v>
      </c>
      <c r="H1179" s="78" t="s">
        <v>1874</v>
      </c>
      <c r="I1179" s="75" t="s">
        <v>126</v>
      </c>
      <c r="J1179" s="128">
        <v>2006</v>
      </c>
      <c r="K1179" s="80" t="s">
        <v>57</v>
      </c>
      <c r="L1179" s="81">
        <v>2</v>
      </c>
      <c r="M1179" s="82" t="s">
        <v>127</v>
      </c>
      <c r="N1179" s="83" t="s">
        <v>58</v>
      </c>
      <c r="O1179" s="84" t="s">
        <v>58</v>
      </c>
      <c r="P1179" s="85" t="s">
        <v>1875</v>
      </c>
      <c r="Q1179" s="86" t="s">
        <v>1876</v>
      </c>
      <c r="R1179" s="87" t="s">
        <v>61</v>
      </c>
      <c r="S1179" s="88">
        <f>T1179/1.2</f>
        <v>100</v>
      </c>
      <c r="T1179" s="89">
        <v>120</v>
      </c>
      <c r="U1179" s="90"/>
      <c r="V1179" s="91"/>
      <c r="W1179" s="92">
        <f>V1179*S1179</f>
        <v>0</v>
      </c>
      <c r="X1179" s="93">
        <f>V1179*T1179</f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 t="s">
        <v>48</v>
      </c>
      <c r="B1180" s="72" t="s">
        <v>62</v>
      </c>
      <c r="C1180" s="73" t="s">
        <v>50</v>
      </c>
      <c r="D1180" s="74" t="s">
        <v>121</v>
      </c>
      <c r="E1180" s="75" t="s">
        <v>122</v>
      </c>
      <c r="F1180" s="76" t="s">
        <v>130</v>
      </c>
      <c r="G1180" s="77" t="s">
        <v>1745</v>
      </c>
      <c r="H1180" s="78" t="s">
        <v>130</v>
      </c>
      <c r="I1180" s="75" t="s">
        <v>126</v>
      </c>
      <c r="J1180" s="128">
        <v>2004</v>
      </c>
      <c r="K1180" s="80" t="s">
        <v>57</v>
      </c>
      <c r="L1180" s="81">
        <v>2</v>
      </c>
      <c r="M1180" s="82" t="s">
        <v>58</v>
      </c>
      <c r="N1180" s="83" t="s">
        <v>58</v>
      </c>
      <c r="O1180" s="84" t="s">
        <v>58</v>
      </c>
      <c r="P1180" s="85" t="s">
        <v>450</v>
      </c>
      <c r="Q1180" s="86" t="s">
        <v>1746</v>
      </c>
      <c r="R1180" s="87" t="s">
        <v>61</v>
      </c>
      <c r="S1180" s="88">
        <f>T1180/1.2</f>
        <v>341.66666666666669</v>
      </c>
      <c r="T1180" s="89">
        <v>410</v>
      </c>
      <c r="U1180" s="90"/>
      <c r="V1180" s="91"/>
      <c r="W1180" s="92">
        <f>V1180*S1180</f>
        <v>0</v>
      </c>
      <c r="X1180" s="93">
        <f>V1180*T1180</f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 t="s">
        <v>48</v>
      </c>
      <c r="B1181" s="72" t="s">
        <v>62</v>
      </c>
      <c r="C1181" s="73" t="s">
        <v>50</v>
      </c>
      <c r="D1181" s="74" t="s">
        <v>121</v>
      </c>
      <c r="E1181" s="75" t="s">
        <v>122</v>
      </c>
      <c r="F1181" s="76" t="s">
        <v>130</v>
      </c>
      <c r="G1181" s="77" t="s">
        <v>300</v>
      </c>
      <c r="H1181" s="78" t="s">
        <v>301</v>
      </c>
      <c r="I1181" s="75" t="s">
        <v>126</v>
      </c>
      <c r="J1181" s="128">
        <v>1988</v>
      </c>
      <c r="K1181" s="80" t="s">
        <v>57</v>
      </c>
      <c r="L1181" s="81">
        <v>1</v>
      </c>
      <c r="M1181" s="82" t="s">
        <v>133</v>
      </c>
      <c r="N1181" s="83" t="s">
        <v>58</v>
      </c>
      <c r="O1181" s="84" t="s">
        <v>302</v>
      </c>
      <c r="P1181" s="85" t="s">
        <v>303</v>
      </c>
      <c r="Q1181" s="86" t="s">
        <v>304</v>
      </c>
      <c r="R1181" s="87" t="s">
        <v>61</v>
      </c>
      <c r="S1181" s="88">
        <f>T1181/1.2</f>
        <v>116.66666666666667</v>
      </c>
      <c r="T1181" s="89">
        <v>140</v>
      </c>
      <c r="U1181" s="90"/>
      <c r="V1181" s="91"/>
      <c r="W1181" s="92">
        <f>V1181*S1181</f>
        <v>0</v>
      </c>
      <c r="X1181" s="93">
        <f>V1181*T1181</f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 t="s">
        <v>48</v>
      </c>
      <c r="B1182" s="72" t="s">
        <v>62</v>
      </c>
      <c r="C1182" s="73" t="s">
        <v>50</v>
      </c>
      <c r="D1182" s="74" t="s">
        <v>121</v>
      </c>
      <c r="E1182" s="75" t="s">
        <v>122</v>
      </c>
      <c r="F1182" s="76" t="s">
        <v>130</v>
      </c>
      <c r="G1182" s="77" t="s">
        <v>638</v>
      </c>
      <c r="H1182" s="78" t="s">
        <v>639</v>
      </c>
      <c r="I1182" s="75" t="s">
        <v>126</v>
      </c>
      <c r="J1182" s="128">
        <v>2008</v>
      </c>
      <c r="K1182" s="80" t="s">
        <v>57</v>
      </c>
      <c r="L1182" s="81">
        <v>1</v>
      </c>
      <c r="M1182" s="82" t="s">
        <v>58</v>
      </c>
      <c r="N1182" s="83" t="s">
        <v>58</v>
      </c>
      <c r="O1182" s="84" t="s">
        <v>58</v>
      </c>
      <c r="P1182" s="85" t="s">
        <v>640</v>
      </c>
      <c r="Q1182" s="86" t="s">
        <v>641</v>
      </c>
      <c r="R1182" s="87" t="s">
        <v>61</v>
      </c>
      <c r="S1182" s="88">
        <f>T1182/1.2</f>
        <v>137.5</v>
      </c>
      <c r="T1182" s="89">
        <v>165</v>
      </c>
      <c r="U1182" s="90"/>
      <c r="V1182" s="91"/>
      <c r="W1182" s="92">
        <f>V1182*S1182</f>
        <v>0</v>
      </c>
      <c r="X1182" s="93">
        <f>V1182*T1182</f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 t="s">
        <v>48</v>
      </c>
      <c r="B1183" s="72" t="s">
        <v>62</v>
      </c>
      <c r="C1183" s="73" t="s">
        <v>50</v>
      </c>
      <c r="D1183" s="74" t="s">
        <v>121</v>
      </c>
      <c r="E1183" s="75" t="s">
        <v>122</v>
      </c>
      <c r="F1183" s="76" t="s">
        <v>130</v>
      </c>
      <c r="G1183" s="77" t="s">
        <v>399</v>
      </c>
      <c r="H1183" s="78" t="s">
        <v>400</v>
      </c>
      <c r="I1183" s="75" t="s">
        <v>126</v>
      </c>
      <c r="J1183" s="128">
        <v>1990</v>
      </c>
      <c r="K1183" s="80" t="s">
        <v>57</v>
      </c>
      <c r="L1183" s="81">
        <v>1</v>
      </c>
      <c r="M1183" s="82" t="s">
        <v>71</v>
      </c>
      <c r="N1183" s="83" t="s">
        <v>76</v>
      </c>
      <c r="O1183" s="84" t="s">
        <v>314</v>
      </c>
      <c r="P1183" s="85" t="s">
        <v>265</v>
      </c>
      <c r="Q1183" s="86" t="s">
        <v>401</v>
      </c>
      <c r="R1183" s="87" t="s">
        <v>61</v>
      </c>
      <c r="S1183" s="88">
        <f>T1183/1.2</f>
        <v>250</v>
      </c>
      <c r="T1183" s="89">
        <v>300</v>
      </c>
      <c r="U1183" s="90"/>
      <c r="V1183" s="91"/>
      <c r="W1183" s="92">
        <f>V1183*S1183</f>
        <v>0</v>
      </c>
      <c r="X1183" s="93">
        <f>V1183*T1183</f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 t="s">
        <v>48</v>
      </c>
      <c r="B1184" s="72" t="s">
        <v>62</v>
      </c>
      <c r="C1184" s="73" t="s">
        <v>50</v>
      </c>
      <c r="D1184" s="74" t="s">
        <v>121</v>
      </c>
      <c r="E1184" s="75" t="s">
        <v>122</v>
      </c>
      <c r="F1184" s="76" t="s">
        <v>130</v>
      </c>
      <c r="G1184" s="77" t="s">
        <v>452</v>
      </c>
      <c r="H1184" s="78" t="s">
        <v>453</v>
      </c>
      <c r="I1184" s="75" t="s">
        <v>126</v>
      </c>
      <c r="J1184" s="128">
        <v>1989</v>
      </c>
      <c r="K1184" s="80" t="s">
        <v>57</v>
      </c>
      <c r="L1184" s="81">
        <v>1</v>
      </c>
      <c r="M1184" s="82" t="s">
        <v>203</v>
      </c>
      <c r="N1184" s="83" t="s">
        <v>58</v>
      </c>
      <c r="O1184" s="84" t="s">
        <v>134</v>
      </c>
      <c r="P1184" s="85" t="s">
        <v>375</v>
      </c>
      <c r="Q1184" s="86" t="s">
        <v>454</v>
      </c>
      <c r="R1184" s="87" t="s">
        <v>61</v>
      </c>
      <c r="S1184" s="88">
        <f>T1184/1.2</f>
        <v>250</v>
      </c>
      <c r="T1184" s="89">
        <v>300</v>
      </c>
      <c r="U1184" s="90"/>
      <c r="V1184" s="91"/>
      <c r="W1184" s="92">
        <f>V1184*S1184</f>
        <v>0</v>
      </c>
      <c r="X1184" s="93">
        <f>V1184*T1184</f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 t="s">
        <v>48</v>
      </c>
      <c r="B1185" s="72" t="s">
        <v>62</v>
      </c>
      <c r="C1185" s="73" t="s">
        <v>50</v>
      </c>
      <c r="D1185" s="74" t="s">
        <v>121</v>
      </c>
      <c r="E1185" s="75" t="s">
        <v>122</v>
      </c>
      <c r="F1185" s="76" t="s">
        <v>130</v>
      </c>
      <c r="G1185" s="77" t="s">
        <v>131</v>
      </c>
      <c r="H1185" s="78" t="s">
        <v>132</v>
      </c>
      <c r="I1185" s="75" t="s">
        <v>126</v>
      </c>
      <c r="J1185" s="128">
        <v>1997</v>
      </c>
      <c r="K1185" s="80" t="s">
        <v>57</v>
      </c>
      <c r="L1185" s="81">
        <v>1</v>
      </c>
      <c r="M1185" s="82" t="s">
        <v>133</v>
      </c>
      <c r="N1185" s="83" t="s">
        <v>58</v>
      </c>
      <c r="O1185" s="84" t="s">
        <v>134</v>
      </c>
      <c r="P1185" s="85" t="s">
        <v>135</v>
      </c>
      <c r="Q1185" s="86" t="s">
        <v>136</v>
      </c>
      <c r="R1185" s="87" t="s">
        <v>61</v>
      </c>
      <c r="S1185" s="88">
        <f>T1185/1.2</f>
        <v>41.666666666666671</v>
      </c>
      <c r="T1185" s="89">
        <v>50</v>
      </c>
      <c r="U1185" s="90"/>
      <c r="V1185" s="91"/>
      <c r="W1185" s="92">
        <f>V1185*S1185</f>
        <v>0</v>
      </c>
      <c r="X1185" s="93">
        <f>V1185*T1185</f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 t="s">
        <v>48</v>
      </c>
      <c r="B1186" s="72" t="s">
        <v>62</v>
      </c>
      <c r="C1186" s="73" t="s">
        <v>50</v>
      </c>
      <c r="D1186" s="74" t="s">
        <v>121</v>
      </c>
      <c r="E1186" s="75" t="s">
        <v>122</v>
      </c>
      <c r="F1186" s="76" t="s">
        <v>123</v>
      </c>
      <c r="G1186" s="77" t="s">
        <v>124</v>
      </c>
      <c r="H1186" s="78" t="s">
        <v>125</v>
      </c>
      <c r="I1186" s="75" t="s">
        <v>126</v>
      </c>
      <c r="J1186" s="128">
        <v>2006</v>
      </c>
      <c r="K1186" s="80" t="s">
        <v>57</v>
      </c>
      <c r="L1186" s="81">
        <v>1</v>
      </c>
      <c r="M1186" s="82" t="s">
        <v>127</v>
      </c>
      <c r="N1186" s="83" t="s">
        <v>58</v>
      </c>
      <c r="O1186" s="84" t="s">
        <v>58</v>
      </c>
      <c r="P1186" s="85" t="s">
        <v>128</v>
      </c>
      <c r="Q1186" s="86" t="s">
        <v>129</v>
      </c>
      <c r="R1186" s="87" t="s">
        <v>61</v>
      </c>
      <c r="S1186" s="88">
        <f>T1186/1.2</f>
        <v>250</v>
      </c>
      <c r="T1186" s="89">
        <v>300</v>
      </c>
      <c r="U1186" s="90"/>
      <c r="V1186" s="91"/>
      <c r="W1186" s="92">
        <f>V1186*S1186</f>
        <v>0</v>
      </c>
      <c r="X1186" s="93">
        <f>V1186*T1186</f>
        <v>0</v>
      </c>
      <c r="Y1186" s="66"/>
      <c r="Z1186" s="94"/>
      <c r="AA1186" s="95"/>
      <c r="AB1186" s="96"/>
      <c r="AC1186" s="97"/>
    </row>
    <row r="1187" spans="1:29" ht="15.75" customHeight="1" x14ac:dyDescent="0.2">
      <c r="A1187" s="71" t="s">
        <v>48</v>
      </c>
      <c r="B1187" s="72" t="s">
        <v>49</v>
      </c>
      <c r="C1187" s="73" t="s">
        <v>50</v>
      </c>
      <c r="D1187" s="74" t="s">
        <v>137</v>
      </c>
      <c r="E1187" s="75" t="s">
        <v>411</v>
      </c>
      <c r="F1187" s="76" t="s">
        <v>412</v>
      </c>
      <c r="G1187" s="77" t="s">
        <v>413</v>
      </c>
      <c r="H1187" s="78" t="s">
        <v>599</v>
      </c>
      <c r="I1187" s="75" t="s">
        <v>195</v>
      </c>
      <c r="J1187" s="128">
        <v>2011</v>
      </c>
      <c r="K1187" s="80" t="s">
        <v>57</v>
      </c>
      <c r="L1187" s="81">
        <v>2</v>
      </c>
      <c r="M1187" s="82" t="s">
        <v>127</v>
      </c>
      <c r="N1187" s="83" t="s">
        <v>58</v>
      </c>
      <c r="O1187" s="84" t="s">
        <v>58</v>
      </c>
      <c r="P1187" s="85" t="s">
        <v>1877</v>
      </c>
      <c r="Q1187" s="86" t="s">
        <v>1878</v>
      </c>
      <c r="R1187" s="87" t="s">
        <v>61</v>
      </c>
      <c r="S1187" s="88">
        <f>T1187/1.2</f>
        <v>41.666666666666671</v>
      </c>
      <c r="T1187" s="89">
        <v>50</v>
      </c>
      <c r="U1187" s="90"/>
      <c r="V1187" s="91"/>
      <c r="W1187" s="92">
        <f>V1187*S1187</f>
        <v>0</v>
      </c>
      <c r="X1187" s="93">
        <f>V1187*T1187</f>
        <v>0</v>
      </c>
      <c r="Y1187" s="66"/>
      <c r="Z1187" s="94"/>
      <c r="AA1187" s="95"/>
      <c r="AB1187" s="96"/>
      <c r="AC1187" s="97"/>
    </row>
    <row r="1188" spans="1:29" ht="15.75" customHeight="1" x14ac:dyDescent="0.2">
      <c r="A1188" s="71" t="s">
        <v>48</v>
      </c>
      <c r="B1188" s="72" t="s">
        <v>49</v>
      </c>
      <c r="C1188" s="73" t="s">
        <v>50</v>
      </c>
      <c r="D1188" s="74" t="s">
        <v>137</v>
      </c>
      <c r="E1188" s="75" t="s">
        <v>411</v>
      </c>
      <c r="F1188" s="76" t="s">
        <v>412</v>
      </c>
      <c r="G1188" s="77" t="s">
        <v>413</v>
      </c>
      <c r="H1188" s="78" t="s">
        <v>599</v>
      </c>
      <c r="I1188" s="75" t="s">
        <v>195</v>
      </c>
      <c r="J1188" s="128">
        <v>2012</v>
      </c>
      <c r="K1188" s="80" t="s">
        <v>57</v>
      </c>
      <c r="L1188" s="81">
        <v>1</v>
      </c>
      <c r="M1188" s="82" t="s">
        <v>127</v>
      </c>
      <c r="N1188" s="83" t="s">
        <v>58</v>
      </c>
      <c r="O1188" s="84" t="s">
        <v>58</v>
      </c>
      <c r="P1188" s="85" t="s">
        <v>179</v>
      </c>
      <c r="Q1188" s="86" t="s">
        <v>633</v>
      </c>
      <c r="R1188" s="87" t="s">
        <v>61</v>
      </c>
      <c r="S1188" s="88">
        <f>T1188/1.2</f>
        <v>37.5</v>
      </c>
      <c r="T1188" s="89">
        <v>45</v>
      </c>
      <c r="U1188" s="90"/>
      <c r="V1188" s="91"/>
      <c r="W1188" s="92">
        <f>V1188*S1188</f>
        <v>0</v>
      </c>
      <c r="X1188" s="93">
        <f>V1188*T1188</f>
        <v>0</v>
      </c>
      <c r="Y1188" s="66"/>
      <c r="Z1188" s="94"/>
      <c r="AA1188" s="95"/>
      <c r="AB1188" s="96"/>
      <c r="AC1188" s="97"/>
    </row>
    <row r="1189" spans="1:29" ht="15.75" customHeight="1" x14ac:dyDescent="0.2">
      <c r="A1189" s="71" t="s">
        <v>48</v>
      </c>
      <c r="B1189" s="72" t="s">
        <v>49</v>
      </c>
      <c r="C1189" s="73" t="s">
        <v>50</v>
      </c>
      <c r="D1189" s="74" t="s">
        <v>137</v>
      </c>
      <c r="E1189" s="75" t="s">
        <v>411</v>
      </c>
      <c r="F1189" s="76" t="s">
        <v>412</v>
      </c>
      <c r="G1189" s="77" t="s">
        <v>413</v>
      </c>
      <c r="H1189" s="78" t="s">
        <v>599</v>
      </c>
      <c r="I1189" s="75" t="s">
        <v>195</v>
      </c>
      <c r="J1189" s="128">
        <v>2012</v>
      </c>
      <c r="K1189" s="80" t="s">
        <v>57</v>
      </c>
      <c r="L1189" s="81">
        <v>2</v>
      </c>
      <c r="M1189" s="82" t="s">
        <v>127</v>
      </c>
      <c r="N1189" s="83" t="s">
        <v>58</v>
      </c>
      <c r="O1189" s="84" t="s">
        <v>58</v>
      </c>
      <c r="P1189" s="85" t="s">
        <v>1877</v>
      </c>
      <c r="Q1189" s="86" t="s">
        <v>1879</v>
      </c>
      <c r="R1189" s="87" t="s">
        <v>61</v>
      </c>
      <c r="S1189" s="88">
        <f>T1189/1.2</f>
        <v>41.666666666666671</v>
      </c>
      <c r="T1189" s="89">
        <v>50</v>
      </c>
      <c r="U1189" s="90"/>
      <c r="V1189" s="91"/>
      <c r="W1189" s="92">
        <f>V1189*S1189</f>
        <v>0</v>
      </c>
      <c r="X1189" s="93">
        <f>V1189*T1189</f>
        <v>0</v>
      </c>
      <c r="Y1189" s="66"/>
      <c r="Z1189" s="94"/>
      <c r="AA1189" s="95"/>
      <c r="AB1189" s="96"/>
      <c r="AC1189" s="97"/>
    </row>
    <row r="1190" spans="1:29" ht="15.75" customHeight="1" x14ac:dyDescent="0.2">
      <c r="A1190" s="71" t="s">
        <v>48</v>
      </c>
      <c r="B1190" s="72" t="s">
        <v>49</v>
      </c>
      <c r="C1190" s="73" t="s">
        <v>50</v>
      </c>
      <c r="D1190" s="74" t="s">
        <v>137</v>
      </c>
      <c r="E1190" s="75" t="s">
        <v>411</v>
      </c>
      <c r="F1190" s="76" t="s">
        <v>412</v>
      </c>
      <c r="G1190" s="77" t="s">
        <v>413</v>
      </c>
      <c r="H1190" s="78" t="s">
        <v>599</v>
      </c>
      <c r="I1190" s="75" t="s">
        <v>195</v>
      </c>
      <c r="J1190" s="128">
        <v>2017</v>
      </c>
      <c r="K1190" s="80" t="s">
        <v>335</v>
      </c>
      <c r="L1190" s="81">
        <v>1</v>
      </c>
      <c r="M1190" s="82" t="s">
        <v>58</v>
      </c>
      <c r="N1190" s="83" t="s">
        <v>58</v>
      </c>
      <c r="O1190" s="84" t="s">
        <v>58</v>
      </c>
      <c r="P1190" s="85" t="s">
        <v>349</v>
      </c>
      <c r="Q1190" s="86" t="s">
        <v>600</v>
      </c>
      <c r="R1190" s="87" t="s">
        <v>87</v>
      </c>
      <c r="S1190" s="88">
        <f>T1190/1.2</f>
        <v>175</v>
      </c>
      <c r="T1190" s="89">
        <v>210</v>
      </c>
      <c r="U1190" s="90"/>
      <c r="V1190" s="91"/>
      <c r="W1190" s="92">
        <f>V1190*S1190</f>
        <v>0</v>
      </c>
      <c r="X1190" s="93">
        <f>V1190*T1190</f>
        <v>0</v>
      </c>
      <c r="Y1190" s="66"/>
      <c r="Z1190" s="94"/>
      <c r="AA1190" s="95"/>
      <c r="AB1190" s="96"/>
      <c r="AC1190" s="97"/>
    </row>
    <row r="1191" spans="1:29" ht="15.75" customHeight="1" x14ac:dyDescent="0.2">
      <c r="A1191" s="71" t="s">
        <v>48</v>
      </c>
      <c r="B1191" s="72" t="s">
        <v>49</v>
      </c>
      <c r="C1191" s="73" t="s">
        <v>50</v>
      </c>
      <c r="D1191" s="74" t="s">
        <v>137</v>
      </c>
      <c r="E1191" s="75" t="s">
        <v>411</v>
      </c>
      <c r="F1191" s="76" t="s">
        <v>412</v>
      </c>
      <c r="G1191" s="77" t="s">
        <v>413</v>
      </c>
      <c r="H1191" s="78" t="s">
        <v>1568</v>
      </c>
      <c r="I1191" s="75" t="s">
        <v>195</v>
      </c>
      <c r="J1191" s="128">
        <v>1988</v>
      </c>
      <c r="K1191" s="80" t="s">
        <v>57</v>
      </c>
      <c r="L1191" s="81">
        <v>1</v>
      </c>
      <c r="M1191" s="82" t="s">
        <v>457</v>
      </c>
      <c r="N1191" s="83" t="s">
        <v>426</v>
      </c>
      <c r="O1191" s="84" t="s">
        <v>1232</v>
      </c>
      <c r="P1191" s="85" t="s">
        <v>1569</v>
      </c>
      <c r="Q1191" s="86" t="s">
        <v>1570</v>
      </c>
      <c r="R1191" s="87" t="s">
        <v>61</v>
      </c>
      <c r="S1191" s="88">
        <f>T1191/1.2</f>
        <v>45.833333333333336</v>
      </c>
      <c r="T1191" s="89">
        <v>55</v>
      </c>
      <c r="U1191" s="90"/>
      <c r="V1191" s="91"/>
      <c r="W1191" s="92">
        <f>V1191*S1191</f>
        <v>0</v>
      </c>
      <c r="X1191" s="93">
        <f>V1191*T1191</f>
        <v>0</v>
      </c>
      <c r="Y1191" s="66"/>
      <c r="Z1191" s="94"/>
      <c r="AA1191" s="95"/>
      <c r="AB1191" s="96"/>
      <c r="AC1191" s="97"/>
    </row>
    <row r="1192" spans="1:29" ht="15.75" customHeight="1" x14ac:dyDescent="0.2">
      <c r="A1192" s="71" t="s">
        <v>48</v>
      </c>
      <c r="B1192" s="72" t="s">
        <v>49</v>
      </c>
      <c r="C1192" s="73" t="s">
        <v>50</v>
      </c>
      <c r="D1192" s="74" t="s">
        <v>137</v>
      </c>
      <c r="E1192" s="75" t="s">
        <v>411</v>
      </c>
      <c r="F1192" s="76" t="s">
        <v>412</v>
      </c>
      <c r="G1192" s="77" t="s">
        <v>413</v>
      </c>
      <c r="H1192" s="78" t="s">
        <v>1568</v>
      </c>
      <c r="I1192" s="75" t="s">
        <v>195</v>
      </c>
      <c r="J1192" s="128">
        <v>1999</v>
      </c>
      <c r="K1192" s="80" t="s">
        <v>57</v>
      </c>
      <c r="L1192" s="81">
        <v>4</v>
      </c>
      <c r="M1192" s="82" t="s">
        <v>457</v>
      </c>
      <c r="N1192" s="83" t="s">
        <v>406</v>
      </c>
      <c r="O1192" s="84" t="s">
        <v>58</v>
      </c>
      <c r="P1192" s="85" t="s">
        <v>2064</v>
      </c>
      <c r="Q1192" s="86" t="s">
        <v>2545</v>
      </c>
      <c r="R1192" s="87" t="s">
        <v>61</v>
      </c>
      <c r="S1192" s="88">
        <f>T1192/1.2</f>
        <v>45.833333333333336</v>
      </c>
      <c r="T1192" s="89">
        <v>55</v>
      </c>
      <c r="U1192" s="90"/>
      <c r="V1192" s="91"/>
      <c r="W1192" s="92">
        <f>V1192*S1192</f>
        <v>0</v>
      </c>
      <c r="X1192" s="93">
        <f>V1192*T1192</f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 t="s">
        <v>48</v>
      </c>
      <c r="B1193" s="72" t="s">
        <v>62</v>
      </c>
      <c r="C1193" s="73" t="s">
        <v>50</v>
      </c>
      <c r="D1193" s="74" t="s">
        <v>181</v>
      </c>
      <c r="E1193" s="75" t="s">
        <v>192</v>
      </c>
      <c r="F1193" s="76" t="s">
        <v>58</v>
      </c>
      <c r="G1193" s="77" t="s">
        <v>193</v>
      </c>
      <c r="H1193" s="78" t="s">
        <v>198</v>
      </c>
      <c r="I1193" s="75" t="s">
        <v>107</v>
      </c>
      <c r="J1193" s="128">
        <v>2007</v>
      </c>
      <c r="K1193" s="80" t="s">
        <v>171</v>
      </c>
      <c r="L1193" s="81">
        <v>1</v>
      </c>
      <c r="M1193" s="82" t="s">
        <v>58</v>
      </c>
      <c r="N1193" s="83" t="s">
        <v>58</v>
      </c>
      <c r="O1193" s="84" t="s">
        <v>58</v>
      </c>
      <c r="P1193" s="85" t="s">
        <v>190</v>
      </c>
      <c r="Q1193" s="86" t="s">
        <v>199</v>
      </c>
      <c r="R1193" s="87" t="s">
        <v>61</v>
      </c>
      <c r="S1193" s="88">
        <f>T1193/1.2</f>
        <v>75</v>
      </c>
      <c r="T1193" s="89">
        <v>90</v>
      </c>
      <c r="U1193" s="90"/>
      <c r="V1193" s="91"/>
      <c r="W1193" s="92">
        <f>V1193*S1193</f>
        <v>0</v>
      </c>
      <c r="X1193" s="93">
        <f>V1193*T1193</f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 t="s">
        <v>48</v>
      </c>
      <c r="B1194" s="72" t="s">
        <v>62</v>
      </c>
      <c r="C1194" s="73" t="s">
        <v>50</v>
      </c>
      <c r="D1194" s="74" t="s">
        <v>181</v>
      </c>
      <c r="E1194" s="75" t="s">
        <v>192</v>
      </c>
      <c r="F1194" s="76" t="s">
        <v>58</v>
      </c>
      <c r="G1194" s="77" t="s">
        <v>193</v>
      </c>
      <c r="H1194" s="78" t="s">
        <v>198</v>
      </c>
      <c r="I1194" s="75" t="s">
        <v>107</v>
      </c>
      <c r="J1194" s="128">
        <v>2011</v>
      </c>
      <c r="K1194" s="80" t="s">
        <v>57</v>
      </c>
      <c r="L1194" s="81">
        <v>2</v>
      </c>
      <c r="M1194" s="82" t="s">
        <v>58</v>
      </c>
      <c r="N1194" s="83" t="s">
        <v>58</v>
      </c>
      <c r="O1194" s="84" t="s">
        <v>58</v>
      </c>
      <c r="P1194" s="85" t="s">
        <v>1649</v>
      </c>
      <c r="Q1194" s="86" t="s">
        <v>1650</v>
      </c>
      <c r="R1194" s="87" t="s">
        <v>61</v>
      </c>
      <c r="S1194" s="88">
        <f>T1194/1.2</f>
        <v>37.5</v>
      </c>
      <c r="T1194" s="89">
        <v>45</v>
      </c>
      <c r="U1194" s="90"/>
      <c r="V1194" s="91"/>
      <c r="W1194" s="92">
        <f>V1194*S1194</f>
        <v>0</v>
      </c>
      <c r="X1194" s="93">
        <f>V1194*T1194</f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 t="s">
        <v>48</v>
      </c>
      <c r="B1195" s="72" t="s">
        <v>62</v>
      </c>
      <c r="C1195" s="73" t="s">
        <v>50</v>
      </c>
      <c r="D1195" s="74" t="s">
        <v>181</v>
      </c>
      <c r="E1195" s="75" t="s">
        <v>192</v>
      </c>
      <c r="F1195" s="76" t="s">
        <v>58</v>
      </c>
      <c r="G1195" s="77" t="s">
        <v>193</v>
      </c>
      <c r="H1195" s="78" t="s">
        <v>198</v>
      </c>
      <c r="I1195" s="75" t="s">
        <v>107</v>
      </c>
      <c r="J1195" s="128">
        <v>2011</v>
      </c>
      <c r="K1195" s="80" t="s">
        <v>57</v>
      </c>
      <c r="L1195" s="81">
        <v>8</v>
      </c>
      <c r="M1195" s="82" t="s">
        <v>58</v>
      </c>
      <c r="N1195" s="83" t="s">
        <v>58</v>
      </c>
      <c r="O1195" s="84" t="s">
        <v>58</v>
      </c>
      <c r="P1195" s="85" t="s">
        <v>2940</v>
      </c>
      <c r="Q1195" s="86" t="s">
        <v>2941</v>
      </c>
      <c r="R1195" s="87" t="s">
        <v>61</v>
      </c>
      <c r="S1195" s="88">
        <f>T1195/1.2</f>
        <v>37.5</v>
      </c>
      <c r="T1195" s="89">
        <v>45</v>
      </c>
      <c r="U1195" s="90"/>
      <c r="V1195" s="91"/>
      <c r="W1195" s="92">
        <f>V1195*S1195</f>
        <v>0</v>
      </c>
      <c r="X1195" s="93">
        <f>V1195*T1195</f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 t="s">
        <v>48</v>
      </c>
      <c r="B1196" s="72" t="s">
        <v>62</v>
      </c>
      <c r="C1196" s="73" t="s">
        <v>50</v>
      </c>
      <c r="D1196" s="74" t="s">
        <v>181</v>
      </c>
      <c r="E1196" s="75" t="s">
        <v>192</v>
      </c>
      <c r="F1196" s="76" t="s">
        <v>58</v>
      </c>
      <c r="G1196" s="77" t="s">
        <v>193</v>
      </c>
      <c r="H1196" s="78" t="s">
        <v>198</v>
      </c>
      <c r="I1196" s="75" t="s">
        <v>107</v>
      </c>
      <c r="J1196" s="128">
        <v>2012</v>
      </c>
      <c r="K1196" s="80" t="s">
        <v>57</v>
      </c>
      <c r="L1196" s="81">
        <v>5</v>
      </c>
      <c r="M1196" s="82" t="s">
        <v>58</v>
      </c>
      <c r="N1196" s="83" t="s">
        <v>58</v>
      </c>
      <c r="O1196" s="84" t="s">
        <v>58</v>
      </c>
      <c r="P1196" s="85" t="s">
        <v>2557</v>
      </c>
      <c r="Q1196" s="86" t="s">
        <v>2558</v>
      </c>
      <c r="R1196" s="87" t="s">
        <v>61</v>
      </c>
      <c r="S1196" s="88">
        <f>T1196/1.2</f>
        <v>37.5</v>
      </c>
      <c r="T1196" s="89">
        <v>45</v>
      </c>
      <c r="U1196" s="90"/>
      <c r="V1196" s="91"/>
      <c r="W1196" s="92">
        <f>V1196*S1196</f>
        <v>0</v>
      </c>
      <c r="X1196" s="93">
        <f>V1196*T1196</f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 t="s">
        <v>48</v>
      </c>
      <c r="B1197" s="72" t="s">
        <v>62</v>
      </c>
      <c r="C1197" s="73" t="s">
        <v>50</v>
      </c>
      <c r="D1197" s="74" t="s">
        <v>181</v>
      </c>
      <c r="E1197" s="75" t="s">
        <v>192</v>
      </c>
      <c r="F1197" s="76" t="s">
        <v>58</v>
      </c>
      <c r="G1197" s="77" t="s">
        <v>193</v>
      </c>
      <c r="H1197" s="78" t="s">
        <v>198</v>
      </c>
      <c r="I1197" s="75" t="s">
        <v>107</v>
      </c>
      <c r="J1197" s="128">
        <v>2012</v>
      </c>
      <c r="K1197" s="80" t="s">
        <v>57</v>
      </c>
      <c r="L1197" s="81">
        <v>6</v>
      </c>
      <c r="M1197" s="82" t="s">
        <v>58</v>
      </c>
      <c r="N1197" s="83" t="s">
        <v>58</v>
      </c>
      <c r="O1197" s="84" t="s">
        <v>58</v>
      </c>
      <c r="P1197" s="85" t="s">
        <v>2697</v>
      </c>
      <c r="Q1197" s="86" t="s">
        <v>2698</v>
      </c>
      <c r="R1197" s="87" t="s">
        <v>61</v>
      </c>
      <c r="S1197" s="88">
        <f>T1197/1.2</f>
        <v>37.5</v>
      </c>
      <c r="T1197" s="89">
        <v>45</v>
      </c>
      <c r="U1197" s="90"/>
      <c r="V1197" s="91"/>
      <c r="W1197" s="92">
        <f>V1197*S1197</f>
        <v>0</v>
      </c>
      <c r="X1197" s="93">
        <f>V1197*T1197</f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 t="s">
        <v>48</v>
      </c>
      <c r="B1198" s="72" t="s">
        <v>62</v>
      </c>
      <c r="C1198" s="73" t="s">
        <v>50</v>
      </c>
      <c r="D1198" s="74" t="s">
        <v>181</v>
      </c>
      <c r="E1198" s="75" t="s">
        <v>192</v>
      </c>
      <c r="F1198" s="76" t="s">
        <v>58</v>
      </c>
      <c r="G1198" s="77" t="s">
        <v>193</v>
      </c>
      <c r="H1198" s="78" t="s">
        <v>198</v>
      </c>
      <c r="I1198" s="75" t="s">
        <v>107</v>
      </c>
      <c r="J1198" s="128">
        <v>2012</v>
      </c>
      <c r="K1198" s="80" t="s">
        <v>57</v>
      </c>
      <c r="L1198" s="81">
        <v>7</v>
      </c>
      <c r="M1198" s="82" t="s">
        <v>58</v>
      </c>
      <c r="N1198" s="83" t="s">
        <v>58</v>
      </c>
      <c r="O1198" s="84" t="s">
        <v>58</v>
      </c>
      <c r="P1198" s="85" t="s">
        <v>2896</v>
      </c>
      <c r="Q1198" s="86" t="s">
        <v>2897</v>
      </c>
      <c r="R1198" s="87" t="s">
        <v>61</v>
      </c>
      <c r="S1198" s="88">
        <f>T1198/1.2</f>
        <v>37.5</v>
      </c>
      <c r="T1198" s="89">
        <v>45</v>
      </c>
      <c r="U1198" s="90"/>
      <c r="V1198" s="91"/>
      <c r="W1198" s="92">
        <f>V1198*S1198</f>
        <v>0</v>
      </c>
      <c r="X1198" s="93">
        <f>V1198*T1198</f>
        <v>0</v>
      </c>
      <c r="Y1198" s="66"/>
      <c r="Z1198" s="94"/>
      <c r="AA1198" s="95"/>
      <c r="AB1198" s="96"/>
      <c r="AC1198" s="97"/>
    </row>
    <row r="1199" spans="1:29" ht="15.75" customHeight="1" x14ac:dyDescent="0.2">
      <c r="A1199" s="71" t="s">
        <v>48</v>
      </c>
      <c r="B1199" s="72" t="s">
        <v>49</v>
      </c>
      <c r="C1199" s="73" t="s">
        <v>50</v>
      </c>
      <c r="D1199" s="74" t="s">
        <v>137</v>
      </c>
      <c r="E1199" s="75" t="s">
        <v>411</v>
      </c>
      <c r="F1199" s="76" t="s">
        <v>412</v>
      </c>
      <c r="G1199" s="77" t="s">
        <v>413</v>
      </c>
      <c r="H1199" s="78" t="s">
        <v>1568</v>
      </c>
      <c r="I1199" s="75" t="s">
        <v>195</v>
      </c>
      <c r="J1199" s="128">
        <v>1999</v>
      </c>
      <c r="K1199" s="80" t="s">
        <v>57</v>
      </c>
      <c r="L1199" s="81">
        <v>4</v>
      </c>
      <c r="M1199" s="82" t="s">
        <v>172</v>
      </c>
      <c r="N1199" s="83" t="s">
        <v>58</v>
      </c>
      <c r="O1199" s="84" t="s">
        <v>58</v>
      </c>
      <c r="P1199" s="85" t="s">
        <v>323</v>
      </c>
      <c r="Q1199" s="86" t="s">
        <v>2550</v>
      </c>
      <c r="R1199" s="87" t="s">
        <v>61</v>
      </c>
      <c r="S1199" s="88">
        <f>T1199/1.2</f>
        <v>45.833333333333336</v>
      </c>
      <c r="T1199" s="89">
        <v>55</v>
      </c>
      <c r="U1199" s="90"/>
      <c r="V1199" s="91"/>
      <c r="W1199" s="92">
        <f>V1199*S1199</f>
        <v>0</v>
      </c>
      <c r="X1199" s="93">
        <f>V1199*T1199</f>
        <v>0</v>
      </c>
      <c r="Y1199" s="66"/>
      <c r="Z1199" s="94"/>
      <c r="AA1199" s="95"/>
      <c r="AB1199" s="96"/>
      <c r="AC1199" s="97"/>
    </row>
    <row r="1200" spans="1:29" ht="15.75" customHeight="1" x14ac:dyDescent="0.2">
      <c r="A1200" s="71" t="s">
        <v>48</v>
      </c>
      <c r="B1200" s="72" t="s">
        <v>49</v>
      </c>
      <c r="C1200" s="73" t="s">
        <v>50</v>
      </c>
      <c r="D1200" s="74" t="s">
        <v>137</v>
      </c>
      <c r="E1200" s="75" t="s">
        <v>411</v>
      </c>
      <c r="F1200" s="76" t="s">
        <v>412</v>
      </c>
      <c r="G1200" s="77" t="s">
        <v>413</v>
      </c>
      <c r="H1200" s="78" t="s">
        <v>1568</v>
      </c>
      <c r="I1200" s="75" t="s">
        <v>195</v>
      </c>
      <c r="J1200" s="128">
        <v>1999</v>
      </c>
      <c r="K1200" s="80" t="s">
        <v>57</v>
      </c>
      <c r="L1200" s="81">
        <v>5</v>
      </c>
      <c r="M1200" s="82" t="s">
        <v>489</v>
      </c>
      <c r="N1200" s="83" t="s">
        <v>72</v>
      </c>
      <c r="O1200" s="84" t="s">
        <v>58</v>
      </c>
      <c r="P1200" s="85" t="s">
        <v>1610</v>
      </c>
      <c r="Q1200" s="86" t="s">
        <v>2676</v>
      </c>
      <c r="R1200" s="87" t="s">
        <v>61</v>
      </c>
      <c r="S1200" s="88">
        <f>T1200/1.2</f>
        <v>45.833333333333336</v>
      </c>
      <c r="T1200" s="89">
        <v>55</v>
      </c>
      <c r="U1200" s="90"/>
      <c r="V1200" s="91"/>
      <c r="W1200" s="92">
        <f>V1200*S1200</f>
        <v>0</v>
      </c>
      <c r="X1200" s="93">
        <f>V1200*T1200</f>
        <v>0</v>
      </c>
      <c r="Y1200" s="66"/>
      <c r="Z1200" s="94"/>
      <c r="AA1200" s="95"/>
      <c r="AB1200" s="96"/>
      <c r="AC1200" s="97"/>
    </row>
    <row r="1201" spans="1:29" ht="15.75" customHeight="1" x14ac:dyDescent="0.2">
      <c r="A1201" s="71" t="s">
        <v>48</v>
      </c>
      <c r="B1201" s="72" t="s">
        <v>49</v>
      </c>
      <c r="C1201" s="73" t="s">
        <v>50</v>
      </c>
      <c r="D1201" s="74" t="s">
        <v>137</v>
      </c>
      <c r="E1201" s="75" t="s">
        <v>411</v>
      </c>
      <c r="F1201" s="76" t="s">
        <v>412</v>
      </c>
      <c r="G1201" s="77" t="s">
        <v>413</v>
      </c>
      <c r="H1201" s="78" t="s">
        <v>1184</v>
      </c>
      <c r="I1201" s="75" t="s">
        <v>195</v>
      </c>
      <c r="J1201" s="128">
        <v>1993</v>
      </c>
      <c r="K1201" s="80" t="s">
        <v>57</v>
      </c>
      <c r="L1201" s="81">
        <v>1</v>
      </c>
      <c r="M1201" s="82" t="s">
        <v>489</v>
      </c>
      <c r="N1201" s="83" t="s">
        <v>58</v>
      </c>
      <c r="O1201" s="84" t="s">
        <v>58</v>
      </c>
      <c r="P1201" s="85" t="s">
        <v>1176</v>
      </c>
      <c r="Q1201" s="86" t="s">
        <v>1185</v>
      </c>
      <c r="R1201" s="87" t="s">
        <v>61</v>
      </c>
      <c r="S1201" s="88">
        <f>T1201/1.2</f>
        <v>41.666666666666671</v>
      </c>
      <c r="T1201" s="89">
        <v>50</v>
      </c>
      <c r="U1201" s="90"/>
      <c r="V1201" s="91"/>
      <c r="W1201" s="92">
        <f>V1201*S1201</f>
        <v>0</v>
      </c>
      <c r="X1201" s="93">
        <f>V1201*T1201</f>
        <v>0</v>
      </c>
      <c r="Y1201" s="66"/>
      <c r="Z1201" s="94"/>
      <c r="AA1201" s="95"/>
      <c r="AB1201" s="96"/>
      <c r="AC1201" s="97"/>
    </row>
    <row r="1202" spans="1:29" ht="15.75" customHeight="1" x14ac:dyDescent="0.2">
      <c r="A1202" s="71" t="s">
        <v>48</v>
      </c>
      <c r="B1202" s="72" t="s">
        <v>49</v>
      </c>
      <c r="C1202" s="73" t="s">
        <v>50</v>
      </c>
      <c r="D1202" s="74" t="s">
        <v>137</v>
      </c>
      <c r="E1202" s="75" t="s">
        <v>411</v>
      </c>
      <c r="F1202" s="76" t="s">
        <v>412</v>
      </c>
      <c r="G1202" s="77" t="s">
        <v>413</v>
      </c>
      <c r="H1202" s="78" t="s">
        <v>1184</v>
      </c>
      <c r="I1202" s="75" t="s">
        <v>195</v>
      </c>
      <c r="J1202" s="128">
        <v>1994</v>
      </c>
      <c r="K1202" s="80" t="s">
        <v>57</v>
      </c>
      <c r="L1202" s="81">
        <v>1</v>
      </c>
      <c r="M1202" s="82" t="s">
        <v>489</v>
      </c>
      <c r="N1202" s="83" t="s">
        <v>58</v>
      </c>
      <c r="O1202" s="84" t="s">
        <v>58</v>
      </c>
      <c r="P1202" s="85" t="s">
        <v>1176</v>
      </c>
      <c r="Q1202" s="86" t="s">
        <v>1186</v>
      </c>
      <c r="R1202" s="87" t="s">
        <v>61</v>
      </c>
      <c r="S1202" s="88">
        <f>T1202/1.2</f>
        <v>41.666666666666671</v>
      </c>
      <c r="T1202" s="89">
        <v>50</v>
      </c>
      <c r="U1202" s="90"/>
      <c r="V1202" s="91"/>
      <c r="W1202" s="92">
        <f>V1202*S1202</f>
        <v>0</v>
      </c>
      <c r="X1202" s="93">
        <f>V1202*T1202</f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 t="s">
        <v>48</v>
      </c>
      <c r="B1203" s="72" t="s">
        <v>49</v>
      </c>
      <c r="C1203" s="73" t="s">
        <v>92</v>
      </c>
      <c r="D1203" s="74" t="s">
        <v>181</v>
      </c>
      <c r="E1203" s="75" t="s">
        <v>192</v>
      </c>
      <c r="F1203" s="76" t="s">
        <v>58</v>
      </c>
      <c r="G1203" s="77" t="s">
        <v>2037</v>
      </c>
      <c r="H1203" s="78" t="s">
        <v>2038</v>
      </c>
      <c r="I1203" s="75" t="s">
        <v>717</v>
      </c>
      <c r="J1203" s="128">
        <v>1971</v>
      </c>
      <c r="K1203" s="80" t="s">
        <v>148</v>
      </c>
      <c r="L1203" s="81">
        <v>2</v>
      </c>
      <c r="M1203" s="82" t="s">
        <v>127</v>
      </c>
      <c r="N1203" s="83" t="s">
        <v>58</v>
      </c>
      <c r="O1203" s="84" t="s">
        <v>58</v>
      </c>
      <c r="P1203" s="85" t="s">
        <v>1372</v>
      </c>
      <c r="Q1203" s="86" t="s">
        <v>2039</v>
      </c>
      <c r="R1203" s="87" t="s">
        <v>61</v>
      </c>
      <c r="S1203" s="88">
        <f>T1203/1.2</f>
        <v>333.33333333333337</v>
      </c>
      <c r="T1203" s="89">
        <v>400</v>
      </c>
      <c r="U1203" s="90"/>
      <c r="V1203" s="91"/>
      <c r="W1203" s="92">
        <f>V1203*S1203</f>
        <v>0</v>
      </c>
      <c r="X1203" s="93">
        <f>V1203*T1203</f>
        <v>0</v>
      </c>
      <c r="Y1203" s="66"/>
      <c r="Z1203" s="94"/>
      <c r="AA1203" s="95"/>
      <c r="AB1203" s="96"/>
      <c r="AC1203" s="97"/>
    </row>
    <row r="1204" spans="1:29" ht="15.75" customHeight="1" x14ac:dyDescent="0.2">
      <c r="A1204" s="71" t="s">
        <v>48</v>
      </c>
      <c r="B1204" s="72" t="s">
        <v>49</v>
      </c>
      <c r="C1204" s="73" t="s">
        <v>50</v>
      </c>
      <c r="D1204" s="74" t="s">
        <v>137</v>
      </c>
      <c r="E1204" s="75" t="s">
        <v>411</v>
      </c>
      <c r="F1204" s="76" t="s">
        <v>412</v>
      </c>
      <c r="G1204" s="77" t="s">
        <v>413</v>
      </c>
      <c r="H1204" s="78" t="s">
        <v>1184</v>
      </c>
      <c r="I1204" s="75" t="s">
        <v>195</v>
      </c>
      <c r="J1204" s="128">
        <v>1999</v>
      </c>
      <c r="K1204" s="80" t="s">
        <v>57</v>
      </c>
      <c r="L1204" s="81">
        <v>1</v>
      </c>
      <c r="M1204" s="82" t="s">
        <v>489</v>
      </c>
      <c r="N1204" s="83" t="s">
        <v>58</v>
      </c>
      <c r="O1204" s="84" t="s">
        <v>58</v>
      </c>
      <c r="P1204" s="85" t="s">
        <v>1173</v>
      </c>
      <c r="Q1204" s="86" t="s">
        <v>1187</v>
      </c>
      <c r="R1204" s="87" t="s">
        <v>61</v>
      </c>
      <c r="S1204" s="88">
        <f>T1204/1.2</f>
        <v>37.5</v>
      </c>
      <c r="T1204" s="89">
        <v>45</v>
      </c>
      <c r="U1204" s="90"/>
      <c r="V1204" s="91"/>
      <c r="W1204" s="92">
        <f>V1204*S1204</f>
        <v>0</v>
      </c>
      <c r="X1204" s="93">
        <f>V1204*T1204</f>
        <v>0</v>
      </c>
      <c r="Y1204" s="66"/>
      <c r="Z1204" s="94"/>
      <c r="AA1204" s="95"/>
      <c r="AB1204" s="96"/>
      <c r="AC1204" s="97"/>
    </row>
    <row r="1205" spans="1:29" ht="15.75" customHeight="1" x14ac:dyDescent="0.2">
      <c r="A1205" s="71" t="s">
        <v>48</v>
      </c>
      <c r="B1205" s="72" t="s">
        <v>49</v>
      </c>
      <c r="C1205" s="73" t="s">
        <v>50</v>
      </c>
      <c r="D1205" s="74" t="s">
        <v>137</v>
      </c>
      <c r="E1205" s="75" t="s">
        <v>411</v>
      </c>
      <c r="F1205" s="76" t="s">
        <v>412</v>
      </c>
      <c r="G1205" s="77" t="s">
        <v>2341</v>
      </c>
      <c r="H1205" s="78" t="s">
        <v>1243</v>
      </c>
      <c r="I1205" s="75" t="s">
        <v>195</v>
      </c>
      <c r="J1205" s="128">
        <v>2005</v>
      </c>
      <c r="K1205" s="80" t="s">
        <v>57</v>
      </c>
      <c r="L1205" s="81">
        <v>3</v>
      </c>
      <c r="M1205" s="82" t="s">
        <v>127</v>
      </c>
      <c r="N1205" s="83" t="s">
        <v>58</v>
      </c>
      <c r="O1205" s="84" t="s">
        <v>58</v>
      </c>
      <c r="P1205" s="85" t="s">
        <v>1961</v>
      </c>
      <c r="Q1205" s="86" t="s">
        <v>2342</v>
      </c>
      <c r="R1205" s="87" t="s">
        <v>61</v>
      </c>
      <c r="S1205" s="88">
        <f>T1205/1.2</f>
        <v>54.166666666666671</v>
      </c>
      <c r="T1205" s="89">
        <v>65</v>
      </c>
      <c r="U1205" s="90"/>
      <c r="V1205" s="91"/>
      <c r="W1205" s="92">
        <f>V1205*S1205</f>
        <v>0</v>
      </c>
      <c r="X1205" s="93">
        <f>V1205*T1205</f>
        <v>0</v>
      </c>
      <c r="Y1205" s="66"/>
      <c r="Z1205" s="94"/>
      <c r="AA1205" s="95"/>
      <c r="AB1205" s="96"/>
      <c r="AC1205" s="97"/>
    </row>
    <row r="1206" spans="1:29" ht="15.75" customHeight="1" x14ac:dyDescent="0.2">
      <c r="A1206" s="71" t="s">
        <v>48</v>
      </c>
      <c r="B1206" s="72" t="s">
        <v>49</v>
      </c>
      <c r="C1206" s="73" t="s">
        <v>50</v>
      </c>
      <c r="D1206" s="74" t="s">
        <v>137</v>
      </c>
      <c r="E1206" s="75" t="s">
        <v>411</v>
      </c>
      <c r="F1206" s="76" t="s">
        <v>412</v>
      </c>
      <c r="G1206" s="77" t="s">
        <v>2341</v>
      </c>
      <c r="H1206" s="78" t="s">
        <v>2882</v>
      </c>
      <c r="I1206" s="75" t="s">
        <v>195</v>
      </c>
      <c r="J1206" s="128">
        <v>2011</v>
      </c>
      <c r="K1206" s="80" t="s">
        <v>57</v>
      </c>
      <c r="L1206" s="81">
        <v>6</v>
      </c>
      <c r="M1206" s="82" t="s">
        <v>127</v>
      </c>
      <c r="N1206" s="83" t="s">
        <v>58</v>
      </c>
      <c r="O1206" s="84" t="s">
        <v>58</v>
      </c>
      <c r="P1206" s="85" t="s">
        <v>163</v>
      </c>
      <c r="Q1206" s="86" t="s">
        <v>2883</v>
      </c>
      <c r="R1206" s="87" t="s">
        <v>61</v>
      </c>
      <c r="S1206" s="88">
        <f>T1206/1.2</f>
        <v>83.333333333333343</v>
      </c>
      <c r="T1206" s="89">
        <v>100</v>
      </c>
      <c r="U1206" s="90"/>
      <c r="V1206" s="91"/>
      <c r="W1206" s="92">
        <f>V1206*S1206</f>
        <v>0</v>
      </c>
      <c r="X1206" s="93">
        <f>V1206*T1206</f>
        <v>0</v>
      </c>
      <c r="Y1206" s="66"/>
      <c r="Z1206" s="94"/>
      <c r="AA1206" s="95"/>
      <c r="AB1206" s="96"/>
      <c r="AC1206" s="97"/>
    </row>
    <row r="1207" spans="1:29" ht="15.75" customHeight="1" x14ac:dyDescent="0.2">
      <c r="A1207" s="71" t="s">
        <v>48</v>
      </c>
      <c r="B1207" s="72" t="s">
        <v>49</v>
      </c>
      <c r="C1207" s="73" t="s">
        <v>50</v>
      </c>
      <c r="D1207" s="74" t="s">
        <v>137</v>
      </c>
      <c r="E1207" s="75" t="s">
        <v>411</v>
      </c>
      <c r="F1207" s="76" t="s">
        <v>645</v>
      </c>
      <c r="G1207" s="77" t="s">
        <v>646</v>
      </c>
      <c r="H1207" s="78" t="s">
        <v>647</v>
      </c>
      <c r="I1207" s="75" t="s">
        <v>195</v>
      </c>
      <c r="J1207" s="128">
        <v>2011</v>
      </c>
      <c r="K1207" s="80" t="s">
        <v>148</v>
      </c>
      <c r="L1207" s="81">
        <v>1</v>
      </c>
      <c r="M1207" s="82" t="s">
        <v>58</v>
      </c>
      <c r="N1207" s="83" t="s">
        <v>58</v>
      </c>
      <c r="O1207" s="84" t="s">
        <v>58</v>
      </c>
      <c r="P1207" s="85" t="s">
        <v>648</v>
      </c>
      <c r="Q1207" s="86" t="s">
        <v>649</v>
      </c>
      <c r="R1207" s="87" t="s">
        <v>61</v>
      </c>
      <c r="S1207" s="88">
        <f>T1207/1.2</f>
        <v>12.5</v>
      </c>
      <c r="T1207" s="89">
        <v>15</v>
      </c>
      <c r="U1207" s="90"/>
      <c r="V1207" s="91"/>
      <c r="W1207" s="92">
        <f>V1207*S1207</f>
        <v>0</v>
      </c>
      <c r="X1207" s="93">
        <f>V1207*T1207</f>
        <v>0</v>
      </c>
      <c r="Y1207" s="66"/>
      <c r="Z1207" s="94"/>
      <c r="AA1207" s="95"/>
      <c r="AB1207" s="96"/>
      <c r="AC1207" s="97"/>
    </row>
    <row r="1208" spans="1:29" ht="15.75" customHeight="1" x14ac:dyDescent="0.2">
      <c r="A1208" s="71" t="s">
        <v>48</v>
      </c>
      <c r="B1208" s="72" t="s">
        <v>49</v>
      </c>
      <c r="C1208" s="73" t="s">
        <v>50</v>
      </c>
      <c r="D1208" s="74" t="s">
        <v>137</v>
      </c>
      <c r="E1208" s="75" t="s">
        <v>411</v>
      </c>
      <c r="F1208" s="76" t="s">
        <v>419</v>
      </c>
      <c r="G1208" s="77" t="s">
        <v>2458</v>
      </c>
      <c r="H1208" s="78" t="s">
        <v>2751</v>
      </c>
      <c r="I1208" s="75" t="s">
        <v>195</v>
      </c>
      <c r="J1208" s="128">
        <v>2013</v>
      </c>
      <c r="K1208" s="80" t="s">
        <v>57</v>
      </c>
      <c r="L1208" s="81">
        <v>6</v>
      </c>
      <c r="M1208" s="82" t="s">
        <v>127</v>
      </c>
      <c r="N1208" s="83" t="s">
        <v>58</v>
      </c>
      <c r="O1208" s="84" t="s">
        <v>58</v>
      </c>
      <c r="P1208" s="85" t="s">
        <v>362</v>
      </c>
      <c r="Q1208" s="86" t="s">
        <v>2752</v>
      </c>
      <c r="R1208" s="87" t="s">
        <v>87</v>
      </c>
      <c r="S1208" s="88">
        <f>T1208/1.2</f>
        <v>33.333333333333336</v>
      </c>
      <c r="T1208" s="89">
        <v>40</v>
      </c>
      <c r="U1208" s="90"/>
      <c r="V1208" s="91"/>
      <c r="W1208" s="92">
        <f>V1208*S1208</f>
        <v>0</v>
      </c>
      <c r="X1208" s="93">
        <f>V1208*T1208</f>
        <v>0</v>
      </c>
      <c r="Y1208" s="66"/>
      <c r="Z1208" s="94"/>
      <c r="AA1208" s="95"/>
      <c r="AB1208" s="96"/>
      <c r="AC1208" s="97"/>
    </row>
    <row r="1209" spans="1:29" ht="15.75" customHeight="1" x14ac:dyDescent="0.2">
      <c r="A1209" s="71" t="s">
        <v>48</v>
      </c>
      <c r="B1209" s="72" t="s">
        <v>49</v>
      </c>
      <c r="C1209" s="73" t="s">
        <v>50</v>
      </c>
      <c r="D1209" s="74" t="s">
        <v>137</v>
      </c>
      <c r="E1209" s="75" t="s">
        <v>411</v>
      </c>
      <c r="F1209" s="76" t="s">
        <v>419</v>
      </c>
      <c r="G1209" s="77" t="s">
        <v>2458</v>
      </c>
      <c r="H1209" s="78" t="s">
        <v>2751</v>
      </c>
      <c r="I1209" s="75" t="s">
        <v>195</v>
      </c>
      <c r="J1209" s="128">
        <v>2013</v>
      </c>
      <c r="K1209" s="80" t="s">
        <v>57</v>
      </c>
      <c r="L1209" s="81">
        <v>12</v>
      </c>
      <c r="M1209" s="82" t="s">
        <v>127</v>
      </c>
      <c r="N1209" s="83" t="s">
        <v>58</v>
      </c>
      <c r="O1209" s="84" t="s">
        <v>58</v>
      </c>
      <c r="P1209" s="85" t="s">
        <v>1289</v>
      </c>
      <c r="Q1209" s="86" t="s">
        <v>3160</v>
      </c>
      <c r="R1209" s="87" t="s">
        <v>87</v>
      </c>
      <c r="S1209" s="88">
        <f>T1209/1.2</f>
        <v>33.333333333333336</v>
      </c>
      <c r="T1209" s="89">
        <v>40</v>
      </c>
      <c r="U1209" s="90"/>
      <c r="V1209" s="91"/>
      <c r="W1209" s="92">
        <f>V1209*S1209</f>
        <v>0</v>
      </c>
      <c r="X1209" s="93">
        <f>V1209*T1209</f>
        <v>0</v>
      </c>
      <c r="Y1209" s="66"/>
      <c r="Z1209" s="94"/>
      <c r="AA1209" s="95"/>
      <c r="AB1209" s="96"/>
      <c r="AC1209" s="97"/>
    </row>
    <row r="1210" spans="1:29" ht="15.75" customHeight="1" x14ac:dyDescent="0.2">
      <c r="A1210" s="71" t="s">
        <v>48</v>
      </c>
      <c r="B1210" s="72" t="s">
        <v>49</v>
      </c>
      <c r="C1210" s="73" t="s">
        <v>50</v>
      </c>
      <c r="D1210" s="74" t="s">
        <v>137</v>
      </c>
      <c r="E1210" s="75" t="s">
        <v>411</v>
      </c>
      <c r="F1210" s="76" t="s">
        <v>419</v>
      </c>
      <c r="G1210" s="77" t="s">
        <v>2458</v>
      </c>
      <c r="H1210" s="78" t="s">
        <v>2051</v>
      </c>
      <c r="I1210" s="75" t="s">
        <v>195</v>
      </c>
      <c r="J1210" s="128">
        <v>2011</v>
      </c>
      <c r="K1210" s="80" t="s">
        <v>57</v>
      </c>
      <c r="L1210" s="81">
        <v>5</v>
      </c>
      <c r="M1210" s="82" t="s">
        <v>127</v>
      </c>
      <c r="N1210" s="83" t="s">
        <v>58</v>
      </c>
      <c r="O1210" s="84" t="s">
        <v>58</v>
      </c>
      <c r="P1210" s="85" t="s">
        <v>1499</v>
      </c>
      <c r="Q1210" s="86" t="s">
        <v>2606</v>
      </c>
      <c r="R1210" s="87" t="s">
        <v>87</v>
      </c>
      <c r="S1210" s="88">
        <f>T1210/1.2</f>
        <v>37.5</v>
      </c>
      <c r="T1210" s="89">
        <v>45</v>
      </c>
      <c r="U1210" s="90"/>
      <c r="V1210" s="91"/>
      <c r="W1210" s="92">
        <f>V1210*S1210</f>
        <v>0</v>
      </c>
      <c r="X1210" s="93">
        <f>V1210*T1210</f>
        <v>0</v>
      </c>
      <c r="Y1210" s="66"/>
      <c r="Z1210" s="94"/>
      <c r="AA1210" s="95"/>
      <c r="AB1210" s="96"/>
      <c r="AC1210" s="97"/>
    </row>
    <row r="1211" spans="1:29" ht="15.75" customHeight="1" x14ac:dyDescent="0.2">
      <c r="A1211" s="71" t="s">
        <v>48</v>
      </c>
      <c r="B1211" s="72" t="s">
        <v>49</v>
      </c>
      <c r="C1211" s="73" t="s">
        <v>50</v>
      </c>
      <c r="D1211" s="74" t="s">
        <v>137</v>
      </c>
      <c r="E1211" s="75" t="s">
        <v>411</v>
      </c>
      <c r="F1211" s="76" t="s">
        <v>412</v>
      </c>
      <c r="G1211" s="77" t="s">
        <v>886</v>
      </c>
      <c r="H1211" s="78" t="s">
        <v>1243</v>
      </c>
      <c r="I1211" s="75" t="s">
        <v>195</v>
      </c>
      <c r="J1211" s="128">
        <v>2012</v>
      </c>
      <c r="K1211" s="80" t="s">
        <v>148</v>
      </c>
      <c r="L1211" s="81">
        <v>1</v>
      </c>
      <c r="M1211" s="82" t="s">
        <v>71</v>
      </c>
      <c r="N1211" s="83" t="s">
        <v>58</v>
      </c>
      <c r="O1211" s="84" t="s">
        <v>58</v>
      </c>
      <c r="P1211" s="85" t="s">
        <v>1244</v>
      </c>
      <c r="Q1211" s="86" t="s">
        <v>1245</v>
      </c>
      <c r="R1211" s="87" t="s">
        <v>61</v>
      </c>
      <c r="S1211" s="88">
        <f>T1211/1.2</f>
        <v>20.833333333333336</v>
      </c>
      <c r="T1211" s="89">
        <v>25</v>
      </c>
      <c r="U1211" s="90"/>
      <c r="V1211" s="91"/>
      <c r="W1211" s="92">
        <f>V1211*S1211</f>
        <v>0</v>
      </c>
      <c r="X1211" s="93">
        <f>V1211*T1211</f>
        <v>0</v>
      </c>
      <c r="Y1211" s="66"/>
      <c r="Z1211" s="94"/>
      <c r="AA1211" s="95"/>
      <c r="AB1211" s="96"/>
      <c r="AC1211" s="97"/>
    </row>
    <row r="1212" spans="1:29" ht="15.75" customHeight="1" x14ac:dyDescent="0.2">
      <c r="A1212" s="71" t="s">
        <v>48</v>
      </c>
      <c r="B1212" s="72" t="s">
        <v>49</v>
      </c>
      <c r="C1212" s="73" t="s">
        <v>50</v>
      </c>
      <c r="D1212" s="74" t="s">
        <v>137</v>
      </c>
      <c r="E1212" s="75" t="s">
        <v>411</v>
      </c>
      <c r="F1212" s="76" t="s">
        <v>412</v>
      </c>
      <c r="G1212" s="77" t="s">
        <v>2456</v>
      </c>
      <c r="H1212" s="78" t="s">
        <v>1402</v>
      </c>
      <c r="I1212" s="75" t="s">
        <v>195</v>
      </c>
      <c r="J1212" s="128">
        <v>2005</v>
      </c>
      <c r="K1212" s="80" t="s">
        <v>148</v>
      </c>
      <c r="L1212" s="81">
        <v>4</v>
      </c>
      <c r="M1212" s="82" t="s">
        <v>127</v>
      </c>
      <c r="N1212" s="83" t="s">
        <v>58</v>
      </c>
      <c r="O1212" s="84" t="s">
        <v>58</v>
      </c>
      <c r="P1212" s="85" t="s">
        <v>850</v>
      </c>
      <c r="Q1212" s="86" t="s">
        <v>2457</v>
      </c>
      <c r="R1212" s="87" t="s">
        <v>61</v>
      </c>
      <c r="S1212" s="88">
        <f>T1212/1.2</f>
        <v>29.166666666666668</v>
      </c>
      <c r="T1212" s="89">
        <v>35</v>
      </c>
      <c r="U1212" s="90"/>
      <c r="V1212" s="91"/>
      <c r="W1212" s="92">
        <f>V1212*S1212</f>
        <v>0</v>
      </c>
      <c r="X1212" s="93">
        <f>V1212*T1212</f>
        <v>0</v>
      </c>
      <c r="Y1212" s="66"/>
      <c r="Z1212" s="94"/>
      <c r="AA1212" s="95"/>
      <c r="AB1212" s="96"/>
      <c r="AC1212" s="97"/>
    </row>
    <row r="1213" spans="1:29" ht="15.75" customHeight="1" x14ac:dyDescent="0.2">
      <c r="A1213" s="71" t="s">
        <v>48</v>
      </c>
      <c r="B1213" s="72" t="s">
        <v>49</v>
      </c>
      <c r="C1213" s="73" t="s">
        <v>50</v>
      </c>
      <c r="D1213" s="74" t="s">
        <v>137</v>
      </c>
      <c r="E1213" s="75" t="s">
        <v>411</v>
      </c>
      <c r="F1213" s="76" t="s">
        <v>412</v>
      </c>
      <c r="G1213" s="77" t="s">
        <v>574</v>
      </c>
      <c r="H1213" s="78" t="s">
        <v>647</v>
      </c>
      <c r="I1213" s="75" t="s">
        <v>195</v>
      </c>
      <c r="J1213" s="128">
        <v>2015</v>
      </c>
      <c r="K1213" s="80" t="s">
        <v>153</v>
      </c>
      <c r="L1213" s="81">
        <v>7</v>
      </c>
      <c r="M1213" s="82" t="s">
        <v>127</v>
      </c>
      <c r="N1213" s="83" t="s">
        <v>58</v>
      </c>
      <c r="O1213" s="84" t="s">
        <v>58</v>
      </c>
      <c r="P1213" s="85" t="s">
        <v>2931</v>
      </c>
      <c r="Q1213" s="86" t="s">
        <v>2932</v>
      </c>
      <c r="R1213" s="87" t="s">
        <v>87</v>
      </c>
      <c r="S1213" s="88">
        <f>T1213/1.2</f>
        <v>37.5</v>
      </c>
      <c r="T1213" s="89">
        <v>45</v>
      </c>
      <c r="U1213" s="90"/>
      <c r="V1213" s="91"/>
      <c r="W1213" s="92">
        <f>V1213*S1213</f>
        <v>0</v>
      </c>
      <c r="X1213" s="93">
        <f>V1213*T1213</f>
        <v>0</v>
      </c>
      <c r="Y1213" s="66"/>
      <c r="Z1213" s="94"/>
      <c r="AA1213" s="95"/>
      <c r="AB1213" s="96"/>
      <c r="AC1213" s="97"/>
    </row>
    <row r="1214" spans="1:29" ht="15.75" customHeight="1" x14ac:dyDescent="0.2">
      <c r="A1214" s="71" t="s">
        <v>48</v>
      </c>
      <c r="B1214" s="72" t="s">
        <v>49</v>
      </c>
      <c r="C1214" s="73" t="s">
        <v>50</v>
      </c>
      <c r="D1214" s="74" t="s">
        <v>137</v>
      </c>
      <c r="E1214" s="75" t="s">
        <v>411</v>
      </c>
      <c r="F1214" s="76" t="s">
        <v>412</v>
      </c>
      <c r="G1214" s="77" t="s">
        <v>574</v>
      </c>
      <c r="H1214" s="78" t="s">
        <v>575</v>
      </c>
      <c r="I1214" s="75" t="s">
        <v>195</v>
      </c>
      <c r="J1214" s="128">
        <v>2012</v>
      </c>
      <c r="K1214" s="80" t="s">
        <v>57</v>
      </c>
      <c r="L1214" s="81">
        <v>1</v>
      </c>
      <c r="M1214" s="82" t="s">
        <v>127</v>
      </c>
      <c r="N1214" s="83" t="s">
        <v>58</v>
      </c>
      <c r="O1214" s="84" t="s">
        <v>58</v>
      </c>
      <c r="P1214" s="85" t="s">
        <v>925</v>
      </c>
      <c r="Q1214" s="86" t="s">
        <v>928</v>
      </c>
      <c r="R1214" s="87" t="s">
        <v>61</v>
      </c>
      <c r="S1214" s="88">
        <f>T1214/1.2</f>
        <v>37.5</v>
      </c>
      <c r="T1214" s="89">
        <v>45</v>
      </c>
      <c r="U1214" s="90"/>
      <c r="V1214" s="91"/>
      <c r="W1214" s="92">
        <f>V1214*S1214</f>
        <v>0</v>
      </c>
      <c r="X1214" s="93">
        <f>V1214*T1214</f>
        <v>0</v>
      </c>
      <c r="Y1214" s="66"/>
      <c r="Z1214" s="94"/>
      <c r="AA1214" s="95"/>
      <c r="AB1214" s="96"/>
      <c r="AC1214" s="97"/>
    </row>
    <row r="1215" spans="1:29" ht="15.75" customHeight="1" x14ac:dyDescent="0.2">
      <c r="A1215" s="71" t="s">
        <v>48</v>
      </c>
      <c r="B1215" s="72" t="s">
        <v>49</v>
      </c>
      <c r="C1215" s="73" t="s">
        <v>50</v>
      </c>
      <c r="D1215" s="74" t="s">
        <v>137</v>
      </c>
      <c r="E1215" s="75" t="s">
        <v>411</v>
      </c>
      <c r="F1215" s="76" t="s">
        <v>412</v>
      </c>
      <c r="G1215" s="77" t="s">
        <v>574</v>
      </c>
      <c r="H1215" s="78" t="s">
        <v>575</v>
      </c>
      <c r="I1215" s="75" t="s">
        <v>195</v>
      </c>
      <c r="J1215" s="128">
        <v>2014</v>
      </c>
      <c r="K1215" s="80" t="s">
        <v>171</v>
      </c>
      <c r="L1215" s="81">
        <v>1</v>
      </c>
      <c r="M1215" s="82" t="s">
        <v>58</v>
      </c>
      <c r="N1215" s="83" t="s">
        <v>58</v>
      </c>
      <c r="O1215" s="84" t="s">
        <v>58</v>
      </c>
      <c r="P1215" s="85" t="s">
        <v>576</v>
      </c>
      <c r="Q1215" s="86" t="s">
        <v>577</v>
      </c>
      <c r="R1215" s="87" t="s">
        <v>61</v>
      </c>
      <c r="S1215" s="88">
        <f>T1215/1.2</f>
        <v>70.833333333333343</v>
      </c>
      <c r="T1215" s="89">
        <v>85</v>
      </c>
      <c r="U1215" s="90"/>
      <c r="V1215" s="91"/>
      <c r="W1215" s="92">
        <f>V1215*S1215</f>
        <v>0</v>
      </c>
      <c r="X1215" s="93">
        <f>V1215*T1215</f>
        <v>0</v>
      </c>
      <c r="Y1215" s="66"/>
      <c r="Z1215" s="94"/>
      <c r="AA1215" s="95"/>
      <c r="AB1215" s="96"/>
      <c r="AC1215" s="97"/>
    </row>
    <row r="1216" spans="1:29" ht="15.75" customHeight="1" x14ac:dyDescent="0.2">
      <c r="A1216" s="71" t="s">
        <v>48</v>
      </c>
      <c r="B1216" s="72" t="s">
        <v>49</v>
      </c>
      <c r="C1216" s="73" t="s">
        <v>50</v>
      </c>
      <c r="D1216" s="74" t="s">
        <v>137</v>
      </c>
      <c r="E1216" s="75" t="s">
        <v>411</v>
      </c>
      <c r="F1216" s="76" t="s">
        <v>412</v>
      </c>
      <c r="G1216" s="77" t="s">
        <v>574</v>
      </c>
      <c r="H1216" s="78" t="s">
        <v>575</v>
      </c>
      <c r="I1216" s="75" t="s">
        <v>195</v>
      </c>
      <c r="J1216" s="128">
        <v>2015</v>
      </c>
      <c r="K1216" s="80" t="s">
        <v>57</v>
      </c>
      <c r="L1216" s="81">
        <v>6</v>
      </c>
      <c r="M1216" s="82" t="s">
        <v>127</v>
      </c>
      <c r="N1216" s="83" t="s">
        <v>58</v>
      </c>
      <c r="O1216" s="84" t="s">
        <v>58</v>
      </c>
      <c r="P1216" s="85" t="s">
        <v>2849</v>
      </c>
      <c r="Q1216" s="86" t="s">
        <v>2891</v>
      </c>
      <c r="R1216" s="87" t="s">
        <v>61</v>
      </c>
      <c r="S1216" s="88">
        <f>T1216/1.2</f>
        <v>33.333333333333336</v>
      </c>
      <c r="T1216" s="89">
        <v>40</v>
      </c>
      <c r="U1216" s="90"/>
      <c r="V1216" s="91"/>
      <c r="W1216" s="92">
        <f>V1216*S1216</f>
        <v>0</v>
      </c>
      <c r="X1216" s="93">
        <f>V1216*T1216</f>
        <v>0</v>
      </c>
      <c r="Y1216" s="66"/>
      <c r="Z1216" s="94"/>
      <c r="AA1216" s="95"/>
      <c r="AB1216" s="96"/>
      <c r="AC1216" s="97"/>
    </row>
    <row r="1217" spans="1:29" ht="15.75" customHeight="1" x14ac:dyDescent="0.2">
      <c r="A1217" s="71" t="s">
        <v>48</v>
      </c>
      <c r="B1217" s="72" t="s">
        <v>49</v>
      </c>
      <c r="C1217" s="73" t="s">
        <v>50</v>
      </c>
      <c r="D1217" s="74" t="s">
        <v>137</v>
      </c>
      <c r="E1217" s="75" t="s">
        <v>411</v>
      </c>
      <c r="F1217" s="76" t="s">
        <v>412</v>
      </c>
      <c r="G1217" s="77" t="s">
        <v>574</v>
      </c>
      <c r="H1217" s="78" t="s">
        <v>575</v>
      </c>
      <c r="I1217" s="75" t="s">
        <v>195</v>
      </c>
      <c r="J1217" s="128">
        <v>2015</v>
      </c>
      <c r="K1217" s="80" t="s">
        <v>57</v>
      </c>
      <c r="L1217" s="81">
        <v>12</v>
      </c>
      <c r="M1217" s="82" t="s">
        <v>127</v>
      </c>
      <c r="N1217" s="83" t="s">
        <v>58</v>
      </c>
      <c r="O1217" s="84" t="s">
        <v>58</v>
      </c>
      <c r="P1217" s="85" t="s">
        <v>3161</v>
      </c>
      <c r="Q1217" s="86" t="s">
        <v>3162</v>
      </c>
      <c r="R1217" s="87" t="s">
        <v>61</v>
      </c>
      <c r="S1217" s="88">
        <f>T1217/1.2</f>
        <v>33.333333333333336</v>
      </c>
      <c r="T1217" s="89">
        <v>40</v>
      </c>
      <c r="U1217" s="90"/>
      <c r="V1217" s="91"/>
      <c r="W1217" s="92">
        <f>V1217*S1217</f>
        <v>0</v>
      </c>
      <c r="X1217" s="93">
        <f>V1217*T1217</f>
        <v>0</v>
      </c>
      <c r="Y1217" s="66"/>
      <c r="Z1217" s="94"/>
      <c r="AA1217" s="95"/>
      <c r="AB1217" s="96"/>
      <c r="AC1217" s="97"/>
    </row>
    <row r="1218" spans="1:29" ht="15.75" customHeight="1" x14ac:dyDescent="0.2">
      <c r="A1218" s="71" t="s">
        <v>48</v>
      </c>
      <c r="B1218" s="72" t="s">
        <v>49</v>
      </c>
      <c r="C1218" s="73" t="s">
        <v>50</v>
      </c>
      <c r="D1218" s="74" t="s">
        <v>137</v>
      </c>
      <c r="E1218" s="75" t="s">
        <v>411</v>
      </c>
      <c r="F1218" s="76" t="s">
        <v>412</v>
      </c>
      <c r="G1218" s="77" t="s">
        <v>574</v>
      </c>
      <c r="H1218" s="78" t="s">
        <v>575</v>
      </c>
      <c r="I1218" s="75" t="s">
        <v>195</v>
      </c>
      <c r="J1218" s="128">
        <v>2015</v>
      </c>
      <c r="K1218" s="80" t="s">
        <v>57</v>
      </c>
      <c r="L1218" s="81">
        <v>12</v>
      </c>
      <c r="M1218" s="82" t="s">
        <v>127</v>
      </c>
      <c r="N1218" s="83" t="s">
        <v>58</v>
      </c>
      <c r="O1218" s="84" t="s">
        <v>58</v>
      </c>
      <c r="P1218" s="85" t="s">
        <v>768</v>
      </c>
      <c r="Q1218" s="86" t="s">
        <v>3296</v>
      </c>
      <c r="R1218" s="87" t="s">
        <v>61</v>
      </c>
      <c r="S1218" s="88">
        <f>T1218/1.2</f>
        <v>33.333333333333336</v>
      </c>
      <c r="T1218" s="89">
        <v>40</v>
      </c>
      <c r="U1218" s="90"/>
      <c r="V1218" s="91"/>
      <c r="W1218" s="92">
        <f>V1218*S1218</f>
        <v>0</v>
      </c>
      <c r="X1218" s="93">
        <f>V1218*T1218</f>
        <v>0</v>
      </c>
      <c r="Y1218" s="66"/>
      <c r="Z1218" s="94"/>
      <c r="AA1218" s="95"/>
      <c r="AB1218" s="96"/>
      <c r="AC1218" s="97"/>
    </row>
    <row r="1219" spans="1:29" ht="15.75" customHeight="1" x14ac:dyDescent="0.2">
      <c r="A1219" s="71" t="s">
        <v>48</v>
      </c>
      <c r="B1219" s="72" t="s">
        <v>49</v>
      </c>
      <c r="C1219" s="73" t="s">
        <v>50</v>
      </c>
      <c r="D1219" s="74" t="s">
        <v>137</v>
      </c>
      <c r="E1219" s="75" t="s">
        <v>411</v>
      </c>
      <c r="F1219" s="76" t="s">
        <v>412</v>
      </c>
      <c r="G1219" s="77" t="s">
        <v>574</v>
      </c>
      <c r="H1219" s="78" t="s">
        <v>493</v>
      </c>
      <c r="I1219" s="75" t="s">
        <v>195</v>
      </c>
      <c r="J1219" s="128">
        <v>2014</v>
      </c>
      <c r="K1219" s="80" t="s">
        <v>57</v>
      </c>
      <c r="L1219" s="81">
        <v>5</v>
      </c>
      <c r="M1219" s="82" t="s">
        <v>127</v>
      </c>
      <c r="N1219" s="83" t="s">
        <v>58</v>
      </c>
      <c r="O1219" s="84" t="s">
        <v>58</v>
      </c>
      <c r="P1219" s="85" t="s">
        <v>2672</v>
      </c>
      <c r="Q1219" s="86" t="s">
        <v>2673</v>
      </c>
      <c r="R1219" s="87" t="s">
        <v>61</v>
      </c>
      <c r="S1219" s="88">
        <f>T1219/1.2</f>
        <v>33.333333333333336</v>
      </c>
      <c r="T1219" s="89">
        <v>40</v>
      </c>
      <c r="U1219" s="90"/>
      <c r="V1219" s="91"/>
      <c r="W1219" s="92">
        <f>V1219*S1219</f>
        <v>0</v>
      </c>
      <c r="X1219" s="93">
        <f>V1219*T1219</f>
        <v>0</v>
      </c>
      <c r="Y1219" s="66"/>
      <c r="Z1219" s="94"/>
      <c r="AA1219" s="95"/>
      <c r="AB1219" s="96"/>
      <c r="AC1219" s="97"/>
    </row>
    <row r="1220" spans="1:29" ht="15.75" customHeight="1" x14ac:dyDescent="0.2">
      <c r="A1220" s="71" t="s">
        <v>48</v>
      </c>
      <c r="B1220" s="72" t="s">
        <v>49</v>
      </c>
      <c r="C1220" s="73" t="s">
        <v>50</v>
      </c>
      <c r="D1220" s="74" t="s">
        <v>137</v>
      </c>
      <c r="E1220" s="75" t="s">
        <v>411</v>
      </c>
      <c r="F1220" s="76" t="s">
        <v>412</v>
      </c>
      <c r="G1220" s="77" t="s">
        <v>574</v>
      </c>
      <c r="H1220" s="78" t="s">
        <v>493</v>
      </c>
      <c r="I1220" s="75" t="s">
        <v>195</v>
      </c>
      <c r="J1220" s="128">
        <v>2014</v>
      </c>
      <c r="K1220" s="80" t="s">
        <v>57</v>
      </c>
      <c r="L1220" s="81">
        <v>6</v>
      </c>
      <c r="M1220" s="82" t="s">
        <v>127</v>
      </c>
      <c r="N1220" s="83" t="s">
        <v>58</v>
      </c>
      <c r="O1220" s="84" t="s">
        <v>58</v>
      </c>
      <c r="P1220" s="85" t="s">
        <v>1241</v>
      </c>
      <c r="Q1220" s="86" t="s">
        <v>2892</v>
      </c>
      <c r="R1220" s="87" t="s">
        <v>61</v>
      </c>
      <c r="S1220" s="88">
        <f>T1220/1.2</f>
        <v>33.333333333333336</v>
      </c>
      <c r="T1220" s="89">
        <v>40</v>
      </c>
      <c r="U1220" s="90"/>
      <c r="V1220" s="91"/>
      <c r="W1220" s="92">
        <f>V1220*S1220</f>
        <v>0</v>
      </c>
      <c r="X1220" s="93">
        <f>V1220*T1220</f>
        <v>0</v>
      </c>
      <c r="Y1220" s="66"/>
      <c r="Z1220" s="94"/>
      <c r="AA1220" s="95"/>
      <c r="AB1220" s="96"/>
      <c r="AC1220" s="97"/>
    </row>
    <row r="1221" spans="1:29" ht="15.75" customHeight="1" x14ac:dyDescent="0.2">
      <c r="A1221" s="71" t="s">
        <v>48</v>
      </c>
      <c r="B1221" s="72" t="s">
        <v>49</v>
      </c>
      <c r="C1221" s="73" t="s">
        <v>50</v>
      </c>
      <c r="D1221" s="74" t="s">
        <v>137</v>
      </c>
      <c r="E1221" s="75" t="s">
        <v>411</v>
      </c>
      <c r="F1221" s="76" t="s">
        <v>412</v>
      </c>
      <c r="G1221" s="77" t="s">
        <v>574</v>
      </c>
      <c r="H1221" s="78" t="s">
        <v>493</v>
      </c>
      <c r="I1221" s="75" t="s">
        <v>195</v>
      </c>
      <c r="J1221" s="128">
        <v>2014</v>
      </c>
      <c r="K1221" s="80" t="s">
        <v>57</v>
      </c>
      <c r="L1221" s="81">
        <v>10</v>
      </c>
      <c r="M1221" s="82" t="s">
        <v>58</v>
      </c>
      <c r="N1221" s="83" t="s">
        <v>58</v>
      </c>
      <c r="O1221" s="84" t="s">
        <v>58</v>
      </c>
      <c r="P1221" s="85" t="s">
        <v>3103</v>
      </c>
      <c r="Q1221" s="86" t="s">
        <v>3104</v>
      </c>
      <c r="R1221" s="87" t="s">
        <v>61</v>
      </c>
      <c r="S1221" s="88">
        <f>T1221/1.2</f>
        <v>37.5</v>
      </c>
      <c r="T1221" s="89">
        <v>45</v>
      </c>
      <c r="U1221" s="90"/>
      <c r="V1221" s="91"/>
      <c r="W1221" s="92">
        <f>V1221*S1221</f>
        <v>0</v>
      </c>
      <c r="X1221" s="93">
        <f>V1221*T1221</f>
        <v>0</v>
      </c>
      <c r="Y1221" s="66"/>
      <c r="Z1221" s="94"/>
      <c r="AA1221" s="95"/>
      <c r="AB1221" s="96"/>
      <c r="AC1221" s="97"/>
    </row>
    <row r="1222" spans="1:29" ht="15.75" customHeight="1" x14ac:dyDescent="0.2">
      <c r="A1222" s="71" t="s">
        <v>48</v>
      </c>
      <c r="B1222" s="72" t="s">
        <v>49</v>
      </c>
      <c r="C1222" s="73" t="s">
        <v>50</v>
      </c>
      <c r="D1222" s="74" t="s">
        <v>137</v>
      </c>
      <c r="E1222" s="75" t="s">
        <v>411</v>
      </c>
      <c r="F1222" s="76" t="s">
        <v>412</v>
      </c>
      <c r="G1222" s="77" t="s">
        <v>574</v>
      </c>
      <c r="H1222" s="78" t="s">
        <v>493</v>
      </c>
      <c r="I1222" s="75" t="s">
        <v>195</v>
      </c>
      <c r="J1222" s="128">
        <v>2015</v>
      </c>
      <c r="K1222" s="80" t="s">
        <v>57</v>
      </c>
      <c r="L1222" s="81">
        <v>1</v>
      </c>
      <c r="M1222" s="82" t="s">
        <v>127</v>
      </c>
      <c r="N1222" s="83" t="s">
        <v>58</v>
      </c>
      <c r="O1222" s="84" t="s">
        <v>58</v>
      </c>
      <c r="P1222" s="85" t="s">
        <v>881</v>
      </c>
      <c r="Q1222" s="86" t="s">
        <v>882</v>
      </c>
      <c r="R1222" s="87" t="s">
        <v>61</v>
      </c>
      <c r="S1222" s="88">
        <f>T1222/1.2</f>
        <v>37.5</v>
      </c>
      <c r="T1222" s="89">
        <v>45</v>
      </c>
      <c r="U1222" s="90"/>
      <c r="V1222" s="91"/>
      <c r="W1222" s="92">
        <f>V1222*S1222</f>
        <v>0</v>
      </c>
      <c r="X1222" s="93">
        <f>V1222*T1222</f>
        <v>0</v>
      </c>
      <c r="Y1222" s="66"/>
      <c r="Z1222" s="94"/>
      <c r="AA1222" s="95"/>
      <c r="AB1222" s="96"/>
      <c r="AC1222" s="97"/>
    </row>
    <row r="1223" spans="1:29" ht="15.75" customHeight="1" x14ac:dyDescent="0.2">
      <c r="A1223" s="71" t="s">
        <v>48</v>
      </c>
      <c r="B1223" s="72" t="s">
        <v>49</v>
      </c>
      <c r="C1223" s="73" t="s">
        <v>50</v>
      </c>
      <c r="D1223" s="74" t="s">
        <v>137</v>
      </c>
      <c r="E1223" s="75" t="s">
        <v>411</v>
      </c>
      <c r="F1223" s="76" t="s">
        <v>412</v>
      </c>
      <c r="G1223" s="77" t="s">
        <v>574</v>
      </c>
      <c r="H1223" s="78" t="s">
        <v>493</v>
      </c>
      <c r="I1223" s="75" t="s">
        <v>195</v>
      </c>
      <c r="J1223" s="128">
        <v>2015</v>
      </c>
      <c r="K1223" s="80" t="s">
        <v>171</v>
      </c>
      <c r="L1223" s="81">
        <v>3</v>
      </c>
      <c r="M1223" s="82" t="s">
        <v>127</v>
      </c>
      <c r="N1223" s="83" t="s">
        <v>58</v>
      </c>
      <c r="O1223" s="84" t="s">
        <v>58</v>
      </c>
      <c r="P1223" s="85" t="s">
        <v>768</v>
      </c>
      <c r="Q1223" s="86" t="s">
        <v>2359</v>
      </c>
      <c r="R1223" s="87" t="s">
        <v>61</v>
      </c>
      <c r="S1223" s="88">
        <f>T1223/1.2</f>
        <v>75</v>
      </c>
      <c r="T1223" s="89">
        <v>90</v>
      </c>
      <c r="U1223" s="90"/>
      <c r="V1223" s="91"/>
      <c r="W1223" s="92">
        <f>V1223*S1223</f>
        <v>0</v>
      </c>
      <c r="X1223" s="93">
        <f>V1223*T1223</f>
        <v>0</v>
      </c>
      <c r="Y1223" s="66"/>
      <c r="Z1223" s="94"/>
      <c r="AA1223" s="95"/>
      <c r="AB1223" s="96"/>
      <c r="AC1223" s="97"/>
    </row>
    <row r="1224" spans="1:29" ht="15.75" customHeight="1" x14ac:dyDescent="0.2">
      <c r="A1224" s="71" t="s">
        <v>48</v>
      </c>
      <c r="B1224" s="72" t="s">
        <v>49</v>
      </c>
      <c r="C1224" s="73" t="s">
        <v>50</v>
      </c>
      <c r="D1224" s="74" t="s">
        <v>137</v>
      </c>
      <c r="E1224" s="75" t="s">
        <v>411</v>
      </c>
      <c r="F1224" s="76" t="s">
        <v>412</v>
      </c>
      <c r="G1224" s="77" t="s">
        <v>574</v>
      </c>
      <c r="H1224" s="78" t="s">
        <v>493</v>
      </c>
      <c r="I1224" s="75" t="s">
        <v>195</v>
      </c>
      <c r="J1224" s="128">
        <v>2015</v>
      </c>
      <c r="K1224" s="80" t="s">
        <v>57</v>
      </c>
      <c r="L1224" s="81">
        <v>10</v>
      </c>
      <c r="M1224" s="82" t="s">
        <v>127</v>
      </c>
      <c r="N1224" s="83" t="s">
        <v>58</v>
      </c>
      <c r="O1224" s="84" t="s">
        <v>58</v>
      </c>
      <c r="P1224" s="85" t="s">
        <v>1559</v>
      </c>
      <c r="Q1224" s="86" t="s">
        <v>3105</v>
      </c>
      <c r="R1224" s="87" t="s">
        <v>61</v>
      </c>
      <c r="S1224" s="88">
        <f>T1224/1.2</f>
        <v>37.5</v>
      </c>
      <c r="T1224" s="89">
        <v>45</v>
      </c>
      <c r="U1224" s="90"/>
      <c r="V1224" s="91"/>
      <c r="W1224" s="92">
        <f>V1224*S1224</f>
        <v>0</v>
      </c>
      <c r="X1224" s="93">
        <f>V1224*T1224</f>
        <v>0</v>
      </c>
      <c r="Y1224" s="66"/>
      <c r="Z1224" s="94"/>
      <c r="AA1224" s="95"/>
      <c r="AB1224" s="96"/>
      <c r="AC1224" s="97"/>
    </row>
    <row r="1225" spans="1:29" ht="15.75" customHeight="1" x14ac:dyDescent="0.2">
      <c r="A1225" s="71" t="s">
        <v>48</v>
      </c>
      <c r="B1225" s="72" t="s">
        <v>49</v>
      </c>
      <c r="C1225" s="73" t="s">
        <v>50</v>
      </c>
      <c r="D1225" s="74" t="s">
        <v>137</v>
      </c>
      <c r="E1225" s="75" t="s">
        <v>411</v>
      </c>
      <c r="F1225" s="76" t="s">
        <v>412</v>
      </c>
      <c r="G1225" s="77" t="s">
        <v>574</v>
      </c>
      <c r="H1225" s="78" t="s">
        <v>1188</v>
      </c>
      <c r="I1225" s="75" t="s">
        <v>195</v>
      </c>
      <c r="J1225" s="128">
        <v>1995</v>
      </c>
      <c r="K1225" s="80" t="s">
        <v>148</v>
      </c>
      <c r="L1225" s="81">
        <v>1</v>
      </c>
      <c r="M1225" s="82" t="s">
        <v>172</v>
      </c>
      <c r="N1225" s="83" t="s">
        <v>58</v>
      </c>
      <c r="O1225" s="84" t="s">
        <v>58</v>
      </c>
      <c r="P1225" s="85" t="s">
        <v>1189</v>
      </c>
      <c r="Q1225" s="86" t="s">
        <v>1190</v>
      </c>
      <c r="R1225" s="87" t="s">
        <v>61</v>
      </c>
      <c r="S1225" s="88">
        <f>T1225/1.2</f>
        <v>25</v>
      </c>
      <c r="T1225" s="89">
        <v>30</v>
      </c>
      <c r="U1225" s="90"/>
      <c r="V1225" s="91"/>
      <c r="W1225" s="92">
        <f>V1225*S1225</f>
        <v>0</v>
      </c>
      <c r="X1225" s="93">
        <f>V1225*T1225</f>
        <v>0</v>
      </c>
      <c r="Y1225" s="66"/>
      <c r="Z1225" s="94"/>
      <c r="AA1225" s="95"/>
      <c r="AB1225" s="96"/>
      <c r="AC1225" s="97"/>
    </row>
    <row r="1226" spans="1:29" ht="15.75" customHeight="1" x14ac:dyDescent="0.2">
      <c r="A1226" s="71" t="s">
        <v>48</v>
      </c>
      <c r="B1226" s="72" t="s">
        <v>49</v>
      </c>
      <c r="C1226" s="73" t="s">
        <v>50</v>
      </c>
      <c r="D1226" s="74" t="s">
        <v>137</v>
      </c>
      <c r="E1226" s="75" t="s">
        <v>411</v>
      </c>
      <c r="F1226" s="76" t="s">
        <v>412</v>
      </c>
      <c r="G1226" s="77" t="s">
        <v>574</v>
      </c>
      <c r="H1226" s="78" t="s">
        <v>883</v>
      </c>
      <c r="I1226" s="75" t="s">
        <v>195</v>
      </c>
      <c r="J1226" s="128">
        <v>2013</v>
      </c>
      <c r="K1226" s="80" t="s">
        <v>171</v>
      </c>
      <c r="L1226" s="81">
        <v>1</v>
      </c>
      <c r="M1226" s="82" t="s">
        <v>127</v>
      </c>
      <c r="N1226" s="83" t="s">
        <v>58</v>
      </c>
      <c r="O1226" s="84" t="s">
        <v>58</v>
      </c>
      <c r="P1226" s="85" t="s">
        <v>884</v>
      </c>
      <c r="Q1226" s="86" t="s">
        <v>885</v>
      </c>
      <c r="R1226" s="87" t="s">
        <v>61</v>
      </c>
      <c r="S1226" s="88">
        <f>T1226/1.2</f>
        <v>95.833333333333343</v>
      </c>
      <c r="T1226" s="89">
        <v>115</v>
      </c>
      <c r="U1226" s="90"/>
      <c r="V1226" s="91"/>
      <c r="W1226" s="92">
        <f>V1226*S1226</f>
        <v>0</v>
      </c>
      <c r="X1226" s="93">
        <f>V1226*T1226</f>
        <v>0</v>
      </c>
      <c r="Y1226" s="66"/>
      <c r="Z1226" s="94"/>
      <c r="AA1226" s="95"/>
      <c r="AB1226" s="96"/>
      <c r="AC1226" s="97"/>
    </row>
    <row r="1227" spans="1:29" ht="15.75" customHeight="1" x14ac:dyDescent="0.2">
      <c r="A1227" s="71" t="s">
        <v>48</v>
      </c>
      <c r="B1227" s="72" t="s">
        <v>49</v>
      </c>
      <c r="C1227" s="73" t="s">
        <v>50</v>
      </c>
      <c r="D1227" s="74" t="s">
        <v>137</v>
      </c>
      <c r="E1227" s="75" t="s">
        <v>411</v>
      </c>
      <c r="F1227" s="76" t="s">
        <v>412</v>
      </c>
      <c r="G1227" s="77" t="s">
        <v>574</v>
      </c>
      <c r="H1227" s="78" t="s">
        <v>883</v>
      </c>
      <c r="I1227" s="75" t="s">
        <v>195</v>
      </c>
      <c r="J1227" s="128">
        <v>2014</v>
      </c>
      <c r="K1227" s="80" t="s">
        <v>171</v>
      </c>
      <c r="L1227" s="81">
        <v>2</v>
      </c>
      <c r="M1227" s="82" t="s">
        <v>58</v>
      </c>
      <c r="N1227" s="83" t="s">
        <v>58</v>
      </c>
      <c r="O1227" s="84" t="s">
        <v>58</v>
      </c>
      <c r="P1227" s="85" t="s">
        <v>1141</v>
      </c>
      <c r="Q1227" s="86" t="s">
        <v>1729</v>
      </c>
      <c r="R1227" s="87" t="s">
        <v>61</v>
      </c>
      <c r="S1227" s="88">
        <f>T1227/1.2</f>
        <v>79.166666666666671</v>
      </c>
      <c r="T1227" s="89">
        <v>95</v>
      </c>
      <c r="U1227" s="90"/>
      <c r="V1227" s="91"/>
      <c r="W1227" s="92">
        <f>V1227*S1227</f>
        <v>0</v>
      </c>
      <c r="X1227" s="93">
        <f>V1227*T1227</f>
        <v>0</v>
      </c>
      <c r="Y1227" s="66"/>
      <c r="Z1227" s="94"/>
      <c r="AA1227" s="95"/>
      <c r="AB1227" s="96"/>
      <c r="AC1227" s="97"/>
    </row>
    <row r="1228" spans="1:29" ht="15.75" customHeight="1" x14ac:dyDescent="0.2">
      <c r="A1228" s="71" t="s">
        <v>48</v>
      </c>
      <c r="B1228" s="72" t="s">
        <v>49</v>
      </c>
      <c r="C1228" s="73" t="s">
        <v>50</v>
      </c>
      <c r="D1228" s="74" t="s">
        <v>137</v>
      </c>
      <c r="E1228" s="75" t="s">
        <v>411</v>
      </c>
      <c r="F1228" s="76" t="s">
        <v>412</v>
      </c>
      <c r="G1228" s="77" t="s">
        <v>574</v>
      </c>
      <c r="H1228" s="78" t="s">
        <v>883</v>
      </c>
      <c r="I1228" s="75" t="s">
        <v>195</v>
      </c>
      <c r="J1228" s="128">
        <v>2014</v>
      </c>
      <c r="K1228" s="80" t="s">
        <v>57</v>
      </c>
      <c r="L1228" s="81">
        <v>2</v>
      </c>
      <c r="M1228" s="82" t="s">
        <v>127</v>
      </c>
      <c r="N1228" s="83" t="s">
        <v>58</v>
      </c>
      <c r="O1228" s="84" t="s">
        <v>58</v>
      </c>
      <c r="P1228" s="85" t="s">
        <v>1339</v>
      </c>
      <c r="Q1228" s="86" t="s">
        <v>2084</v>
      </c>
      <c r="R1228" s="87" t="s">
        <v>61</v>
      </c>
      <c r="S1228" s="88">
        <f>T1228/1.2</f>
        <v>37.5</v>
      </c>
      <c r="T1228" s="89">
        <v>45</v>
      </c>
      <c r="U1228" s="90"/>
      <c r="V1228" s="91"/>
      <c r="W1228" s="92">
        <f>V1228*S1228</f>
        <v>0</v>
      </c>
      <c r="X1228" s="93">
        <f>V1228*T1228</f>
        <v>0</v>
      </c>
      <c r="Y1228" s="66"/>
      <c r="Z1228" s="94"/>
      <c r="AA1228" s="95"/>
      <c r="AB1228" s="96"/>
      <c r="AC1228" s="97"/>
    </row>
    <row r="1229" spans="1:29" ht="15.75" customHeight="1" x14ac:dyDescent="0.2">
      <c r="A1229" s="71" t="s">
        <v>48</v>
      </c>
      <c r="B1229" s="72" t="s">
        <v>49</v>
      </c>
      <c r="C1229" s="73" t="s">
        <v>50</v>
      </c>
      <c r="D1229" s="74" t="s">
        <v>137</v>
      </c>
      <c r="E1229" s="75" t="s">
        <v>411</v>
      </c>
      <c r="F1229" s="76" t="s">
        <v>412</v>
      </c>
      <c r="G1229" s="77" t="s">
        <v>574</v>
      </c>
      <c r="H1229" s="78" t="s">
        <v>883</v>
      </c>
      <c r="I1229" s="75" t="s">
        <v>195</v>
      </c>
      <c r="J1229" s="128">
        <v>2014</v>
      </c>
      <c r="K1229" s="80" t="s">
        <v>57</v>
      </c>
      <c r="L1229" s="81">
        <v>3</v>
      </c>
      <c r="M1229" s="82" t="s">
        <v>127</v>
      </c>
      <c r="N1229" s="83" t="s">
        <v>58</v>
      </c>
      <c r="O1229" s="84" t="s">
        <v>58</v>
      </c>
      <c r="P1229" s="85" t="s">
        <v>1339</v>
      </c>
      <c r="Q1229" s="86" t="s">
        <v>2361</v>
      </c>
      <c r="R1229" s="87" t="s">
        <v>61</v>
      </c>
      <c r="S1229" s="88">
        <f>T1229/1.2</f>
        <v>41.666666666666671</v>
      </c>
      <c r="T1229" s="89">
        <v>50</v>
      </c>
      <c r="U1229" s="90"/>
      <c r="V1229" s="91"/>
      <c r="W1229" s="92">
        <f>V1229*S1229</f>
        <v>0</v>
      </c>
      <c r="X1229" s="93">
        <f>V1229*T1229</f>
        <v>0</v>
      </c>
      <c r="Y1229" s="66"/>
      <c r="Z1229" s="94"/>
      <c r="AA1229" s="95"/>
      <c r="AB1229" s="96"/>
      <c r="AC1229" s="97"/>
    </row>
    <row r="1230" spans="1:29" ht="15.75" customHeight="1" x14ac:dyDescent="0.2">
      <c r="A1230" s="71" t="s">
        <v>48</v>
      </c>
      <c r="B1230" s="72" t="s">
        <v>49</v>
      </c>
      <c r="C1230" s="73" t="s">
        <v>50</v>
      </c>
      <c r="D1230" s="74" t="s">
        <v>137</v>
      </c>
      <c r="E1230" s="75" t="s">
        <v>411</v>
      </c>
      <c r="F1230" s="76" t="s">
        <v>412</v>
      </c>
      <c r="G1230" s="77" t="s">
        <v>574</v>
      </c>
      <c r="H1230" s="78" t="s">
        <v>883</v>
      </c>
      <c r="I1230" s="75" t="s">
        <v>195</v>
      </c>
      <c r="J1230" s="128">
        <v>2015</v>
      </c>
      <c r="K1230" s="80" t="s">
        <v>57</v>
      </c>
      <c r="L1230" s="81">
        <v>5</v>
      </c>
      <c r="M1230" s="82" t="s">
        <v>127</v>
      </c>
      <c r="N1230" s="83" t="s">
        <v>58</v>
      </c>
      <c r="O1230" s="84" t="s">
        <v>58</v>
      </c>
      <c r="P1230" s="85" t="s">
        <v>768</v>
      </c>
      <c r="Q1230" s="86" t="s">
        <v>2674</v>
      </c>
      <c r="R1230" s="87" t="s">
        <v>61</v>
      </c>
      <c r="S1230" s="88">
        <f>T1230/1.2</f>
        <v>43.333333333333336</v>
      </c>
      <c r="T1230" s="89">
        <v>52</v>
      </c>
      <c r="U1230" s="90"/>
      <c r="V1230" s="91"/>
      <c r="W1230" s="92">
        <f>V1230*S1230</f>
        <v>0</v>
      </c>
      <c r="X1230" s="93">
        <f>V1230*T1230</f>
        <v>0</v>
      </c>
      <c r="Y1230" s="66"/>
      <c r="Z1230" s="94"/>
      <c r="AA1230" s="95"/>
      <c r="AB1230" s="96"/>
      <c r="AC1230" s="97"/>
    </row>
    <row r="1231" spans="1:29" ht="15.75" customHeight="1" x14ac:dyDescent="0.2">
      <c r="A1231" s="71" t="s">
        <v>48</v>
      </c>
      <c r="B1231" s="72" t="s">
        <v>49</v>
      </c>
      <c r="C1231" s="73" t="s">
        <v>1224</v>
      </c>
      <c r="D1231" s="74" t="s">
        <v>137</v>
      </c>
      <c r="E1231" s="75" t="s">
        <v>411</v>
      </c>
      <c r="F1231" s="76" t="s">
        <v>412</v>
      </c>
      <c r="G1231" s="77" t="s">
        <v>574</v>
      </c>
      <c r="H1231" s="78" t="s">
        <v>883</v>
      </c>
      <c r="I1231" s="75" t="s">
        <v>195</v>
      </c>
      <c r="J1231" s="128">
        <v>2015</v>
      </c>
      <c r="K1231" s="80" t="s">
        <v>57</v>
      </c>
      <c r="L1231" s="81">
        <v>6</v>
      </c>
      <c r="M1231" s="82" t="s">
        <v>127</v>
      </c>
      <c r="N1231" s="83" t="s">
        <v>58</v>
      </c>
      <c r="O1231" s="84" t="s">
        <v>58</v>
      </c>
      <c r="P1231" s="85" t="s">
        <v>569</v>
      </c>
      <c r="Q1231" s="86" t="s">
        <v>2754</v>
      </c>
      <c r="R1231" s="87" t="s">
        <v>61</v>
      </c>
      <c r="S1231" s="88">
        <f>T1231/1.2</f>
        <v>43.333333333333336</v>
      </c>
      <c r="T1231" s="89">
        <v>52</v>
      </c>
      <c r="U1231" s="90"/>
      <c r="V1231" s="91"/>
      <c r="W1231" s="92">
        <f>V1231*S1231</f>
        <v>0</v>
      </c>
      <c r="X1231" s="93">
        <f>V1231*T1231</f>
        <v>0</v>
      </c>
      <c r="Y1231" s="66"/>
      <c r="Z1231" s="94"/>
      <c r="AA1231" s="95"/>
      <c r="AB1231" s="96"/>
      <c r="AC1231" s="97"/>
    </row>
    <row r="1232" spans="1:29" ht="15.75" customHeight="1" x14ac:dyDescent="0.2">
      <c r="A1232" s="71" t="s">
        <v>48</v>
      </c>
      <c r="B1232" s="72" t="s">
        <v>49</v>
      </c>
      <c r="C1232" s="73" t="s">
        <v>1224</v>
      </c>
      <c r="D1232" s="74" t="s">
        <v>137</v>
      </c>
      <c r="E1232" s="75" t="s">
        <v>411</v>
      </c>
      <c r="F1232" s="76" t="s">
        <v>412</v>
      </c>
      <c r="G1232" s="77" t="s">
        <v>574</v>
      </c>
      <c r="H1232" s="78" t="s">
        <v>883</v>
      </c>
      <c r="I1232" s="75" t="s">
        <v>195</v>
      </c>
      <c r="J1232" s="128">
        <v>2015</v>
      </c>
      <c r="K1232" s="80" t="s">
        <v>57</v>
      </c>
      <c r="L1232" s="81">
        <v>11</v>
      </c>
      <c r="M1232" s="82" t="s">
        <v>127</v>
      </c>
      <c r="N1232" s="83" t="s">
        <v>58</v>
      </c>
      <c r="O1232" s="84" t="s">
        <v>58</v>
      </c>
      <c r="P1232" s="85" t="s">
        <v>3137</v>
      </c>
      <c r="Q1232" s="86" t="s">
        <v>3138</v>
      </c>
      <c r="R1232" s="87" t="s">
        <v>61</v>
      </c>
      <c r="S1232" s="88">
        <f>T1232/1.2</f>
        <v>43.333333333333336</v>
      </c>
      <c r="T1232" s="89">
        <v>52</v>
      </c>
      <c r="U1232" s="90"/>
      <c r="V1232" s="91"/>
      <c r="W1232" s="92">
        <f>V1232*S1232</f>
        <v>0</v>
      </c>
      <c r="X1232" s="93">
        <f>V1232*T1232</f>
        <v>0</v>
      </c>
      <c r="Y1232" s="66"/>
      <c r="Z1232" s="94"/>
      <c r="AA1232" s="95"/>
      <c r="AB1232" s="96"/>
      <c r="AC1232" s="97"/>
    </row>
    <row r="1233" spans="1:29" ht="15.75" customHeight="1" x14ac:dyDescent="0.2">
      <c r="A1233" s="71" t="s">
        <v>48</v>
      </c>
      <c r="B1233" s="72" t="s">
        <v>49</v>
      </c>
      <c r="C1233" s="73" t="s">
        <v>50</v>
      </c>
      <c r="D1233" s="74" t="s">
        <v>137</v>
      </c>
      <c r="E1233" s="75" t="s">
        <v>411</v>
      </c>
      <c r="F1233" s="76" t="s">
        <v>412</v>
      </c>
      <c r="G1233" s="77" t="s">
        <v>574</v>
      </c>
      <c r="H1233" s="78" t="s">
        <v>883</v>
      </c>
      <c r="I1233" s="75" t="s">
        <v>195</v>
      </c>
      <c r="J1233" s="128">
        <v>2015</v>
      </c>
      <c r="K1233" s="80" t="s">
        <v>57</v>
      </c>
      <c r="L1233" s="81">
        <v>12</v>
      </c>
      <c r="M1233" s="82" t="s">
        <v>127</v>
      </c>
      <c r="N1233" s="83" t="s">
        <v>58</v>
      </c>
      <c r="O1233" s="84" t="s">
        <v>58</v>
      </c>
      <c r="P1233" s="85" t="s">
        <v>3163</v>
      </c>
      <c r="Q1233" s="86" t="s">
        <v>3164</v>
      </c>
      <c r="R1233" s="87" t="s">
        <v>61</v>
      </c>
      <c r="S1233" s="88">
        <f>T1233/1.2</f>
        <v>43.333333333333336</v>
      </c>
      <c r="T1233" s="89">
        <v>52</v>
      </c>
      <c r="U1233" s="90"/>
      <c r="V1233" s="91"/>
      <c r="W1233" s="92">
        <f>V1233*S1233</f>
        <v>0</v>
      </c>
      <c r="X1233" s="93">
        <f>V1233*T1233</f>
        <v>0</v>
      </c>
      <c r="Y1233" s="66"/>
      <c r="Z1233" s="94"/>
      <c r="AA1233" s="95"/>
      <c r="AB1233" s="96"/>
      <c r="AC1233" s="97"/>
    </row>
    <row r="1234" spans="1:29" ht="15.75" customHeight="1" x14ac:dyDescent="0.2">
      <c r="A1234" s="71" t="s">
        <v>48</v>
      </c>
      <c r="B1234" s="72" t="s">
        <v>49</v>
      </c>
      <c r="C1234" s="73" t="s">
        <v>50</v>
      </c>
      <c r="D1234" s="74" t="s">
        <v>137</v>
      </c>
      <c r="E1234" s="75" t="s">
        <v>411</v>
      </c>
      <c r="F1234" s="76" t="s">
        <v>412</v>
      </c>
      <c r="G1234" s="77" t="s">
        <v>574</v>
      </c>
      <c r="H1234" s="78" t="s">
        <v>1402</v>
      </c>
      <c r="I1234" s="75" t="s">
        <v>195</v>
      </c>
      <c r="J1234" s="128">
        <v>2015</v>
      </c>
      <c r="K1234" s="80" t="s">
        <v>153</v>
      </c>
      <c r="L1234" s="81">
        <v>6</v>
      </c>
      <c r="M1234" s="82" t="s">
        <v>127</v>
      </c>
      <c r="N1234" s="83" t="s">
        <v>58</v>
      </c>
      <c r="O1234" s="84" t="s">
        <v>58</v>
      </c>
      <c r="P1234" s="85" t="s">
        <v>768</v>
      </c>
      <c r="Q1234" s="86" t="s">
        <v>2893</v>
      </c>
      <c r="R1234" s="87" t="s">
        <v>61</v>
      </c>
      <c r="S1234" s="88">
        <f>T1234/1.2</f>
        <v>50</v>
      </c>
      <c r="T1234" s="89">
        <v>60</v>
      </c>
      <c r="U1234" s="90"/>
      <c r="V1234" s="91"/>
      <c r="W1234" s="92">
        <f>V1234*S1234</f>
        <v>0</v>
      </c>
      <c r="X1234" s="93">
        <f>V1234*T1234</f>
        <v>0</v>
      </c>
      <c r="Y1234" s="66"/>
      <c r="Z1234" s="94"/>
      <c r="AA1234" s="95"/>
      <c r="AB1234" s="96"/>
      <c r="AC1234" s="97"/>
    </row>
    <row r="1235" spans="1:29" ht="15.75" customHeight="1" x14ac:dyDescent="0.2">
      <c r="A1235" s="71" t="s">
        <v>48</v>
      </c>
      <c r="B1235" s="72" t="s">
        <v>49</v>
      </c>
      <c r="C1235" s="73" t="s">
        <v>50</v>
      </c>
      <c r="D1235" s="74" t="s">
        <v>137</v>
      </c>
      <c r="E1235" s="75" t="s">
        <v>411</v>
      </c>
      <c r="F1235" s="76" t="s">
        <v>412</v>
      </c>
      <c r="G1235" s="77" t="s">
        <v>574</v>
      </c>
      <c r="H1235" s="78" t="s">
        <v>2187</v>
      </c>
      <c r="I1235" s="75" t="s">
        <v>195</v>
      </c>
      <c r="J1235" s="128">
        <v>2014</v>
      </c>
      <c r="K1235" s="80" t="s">
        <v>171</v>
      </c>
      <c r="L1235" s="81">
        <v>3</v>
      </c>
      <c r="M1235" s="82" t="s">
        <v>58</v>
      </c>
      <c r="N1235" s="83" t="s">
        <v>58</v>
      </c>
      <c r="O1235" s="84" t="s">
        <v>58</v>
      </c>
      <c r="P1235" s="85" t="s">
        <v>2188</v>
      </c>
      <c r="Q1235" s="86" t="s">
        <v>2189</v>
      </c>
      <c r="R1235" s="87" t="s">
        <v>61</v>
      </c>
      <c r="S1235" s="88">
        <f>T1235/1.2</f>
        <v>108.33333333333334</v>
      </c>
      <c r="T1235" s="89">
        <v>130</v>
      </c>
      <c r="U1235" s="90"/>
      <c r="V1235" s="91"/>
      <c r="W1235" s="92">
        <f>V1235*S1235</f>
        <v>0</v>
      </c>
      <c r="X1235" s="93">
        <f>V1235*T1235</f>
        <v>0</v>
      </c>
      <c r="Y1235" s="66"/>
      <c r="Z1235" s="94"/>
      <c r="AA1235" s="95"/>
      <c r="AB1235" s="96"/>
      <c r="AC1235" s="97"/>
    </row>
    <row r="1236" spans="1:29" ht="15.75" customHeight="1" x14ac:dyDescent="0.2">
      <c r="A1236" s="71" t="s">
        <v>48</v>
      </c>
      <c r="B1236" s="72" t="s">
        <v>49</v>
      </c>
      <c r="C1236" s="73" t="s">
        <v>50</v>
      </c>
      <c r="D1236" s="74" t="s">
        <v>137</v>
      </c>
      <c r="E1236" s="75" t="s">
        <v>411</v>
      </c>
      <c r="F1236" s="76" t="s">
        <v>412</v>
      </c>
      <c r="G1236" s="77" t="s">
        <v>574</v>
      </c>
      <c r="H1236" s="78" t="s">
        <v>2187</v>
      </c>
      <c r="I1236" s="75" t="s">
        <v>195</v>
      </c>
      <c r="J1236" s="128">
        <v>2015</v>
      </c>
      <c r="K1236" s="80" t="s">
        <v>57</v>
      </c>
      <c r="L1236" s="81">
        <v>10</v>
      </c>
      <c r="M1236" s="82" t="s">
        <v>127</v>
      </c>
      <c r="N1236" s="83" t="s">
        <v>58</v>
      </c>
      <c r="O1236" s="84" t="s">
        <v>58</v>
      </c>
      <c r="P1236" s="85" t="s">
        <v>3106</v>
      </c>
      <c r="Q1236" s="86" t="s">
        <v>3107</v>
      </c>
      <c r="R1236" s="87" t="s">
        <v>61</v>
      </c>
      <c r="S1236" s="88">
        <f>T1236/1.2</f>
        <v>58.333333333333336</v>
      </c>
      <c r="T1236" s="89">
        <v>70</v>
      </c>
      <c r="U1236" s="90"/>
      <c r="V1236" s="91"/>
      <c r="W1236" s="92">
        <f>V1236*S1236</f>
        <v>0</v>
      </c>
      <c r="X1236" s="93">
        <f>V1236*T1236</f>
        <v>0</v>
      </c>
      <c r="Y1236" s="66"/>
      <c r="Z1236" s="94"/>
      <c r="AA1236" s="95"/>
      <c r="AB1236" s="96"/>
      <c r="AC1236" s="97"/>
    </row>
    <row r="1237" spans="1:29" ht="15.75" customHeight="1" x14ac:dyDescent="0.2">
      <c r="A1237" s="71" t="s">
        <v>48</v>
      </c>
      <c r="B1237" s="72" t="s">
        <v>49</v>
      </c>
      <c r="C1237" s="73" t="s">
        <v>50</v>
      </c>
      <c r="D1237" s="74" t="s">
        <v>137</v>
      </c>
      <c r="E1237" s="75" t="s">
        <v>411</v>
      </c>
      <c r="F1237" s="76" t="s">
        <v>412</v>
      </c>
      <c r="G1237" s="77" t="s">
        <v>574</v>
      </c>
      <c r="H1237" s="78" t="s">
        <v>2187</v>
      </c>
      <c r="I1237" s="75" t="s">
        <v>195</v>
      </c>
      <c r="J1237" s="128">
        <v>2015</v>
      </c>
      <c r="K1237" s="80" t="s">
        <v>57</v>
      </c>
      <c r="L1237" s="81">
        <v>12</v>
      </c>
      <c r="M1237" s="82" t="s">
        <v>127</v>
      </c>
      <c r="N1237" s="83" t="s">
        <v>58</v>
      </c>
      <c r="O1237" s="84" t="s">
        <v>58</v>
      </c>
      <c r="P1237" s="85" t="s">
        <v>3297</v>
      </c>
      <c r="Q1237" s="86" t="s">
        <v>3298</v>
      </c>
      <c r="R1237" s="87" t="s">
        <v>61</v>
      </c>
      <c r="S1237" s="88">
        <f>T1237/1.2</f>
        <v>58.333333333333336</v>
      </c>
      <c r="T1237" s="89">
        <v>70</v>
      </c>
      <c r="U1237" s="90"/>
      <c r="V1237" s="91"/>
      <c r="W1237" s="92">
        <f>V1237*S1237</f>
        <v>0</v>
      </c>
      <c r="X1237" s="93">
        <f>V1237*T1237</f>
        <v>0</v>
      </c>
      <c r="Y1237" s="66"/>
      <c r="Z1237" s="94"/>
      <c r="AA1237" s="95"/>
      <c r="AB1237" s="96"/>
      <c r="AC1237" s="97"/>
    </row>
    <row r="1238" spans="1:29" ht="15.75" customHeight="1" x14ac:dyDescent="0.2">
      <c r="A1238" s="71" t="s">
        <v>48</v>
      </c>
      <c r="B1238" s="72" t="s">
        <v>49</v>
      </c>
      <c r="C1238" s="73" t="s">
        <v>50</v>
      </c>
      <c r="D1238" s="74" t="s">
        <v>137</v>
      </c>
      <c r="E1238" s="75" t="s">
        <v>411</v>
      </c>
      <c r="F1238" s="76" t="s">
        <v>1191</v>
      </c>
      <c r="G1238" s="77" t="s">
        <v>1192</v>
      </c>
      <c r="H1238" s="78" t="s">
        <v>1193</v>
      </c>
      <c r="I1238" s="75" t="s">
        <v>195</v>
      </c>
      <c r="J1238" s="128">
        <v>1991</v>
      </c>
      <c r="K1238" s="80" t="s">
        <v>57</v>
      </c>
      <c r="L1238" s="81">
        <v>1</v>
      </c>
      <c r="M1238" s="82" t="s">
        <v>1194</v>
      </c>
      <c r="N1238" s="83" t="s">
        <v>58</v>
      </c>
      <c r="O1238" s="84" t="s">
        <v>58</v>
      </c>
      <c r="P1238" s="85" t="s">
        <v>1195</v>
      </c>
      <c r="Q1238" s="86" t="s">
        <v>1196</v>
      </c>
      <c r="R1238" s="87" t="s">
        <v>61</v>
      </c>
      <c r="S1238" s="88">
        <f>T1238/1.2</f>
        <v>12.5</v>
      </c>
      <c r="T1238" s="89">
        <v>15</v>
      </c>
      <c r="U1238" s="90"/>
      <c r="V1238" s="91"/>
      <c r="W1238" s="92">
        <f>V1238*S1238</f>
        <v>0</v>
      </c>
      <c r="X1238" s="93">
        <f>V1238*T1238</f>
        <v>0</v>
      </c>
      <c r="Y1238" s="66"/>
      <c r="Z1238" s="94"/>
      <c r="AA1238" s="95"/>
      <c r="AB1238" s="96"/>
      <c r="AC1238" s="97"/>
    </row>
    <row r="1239" spans="1:29" ht="15.75" customHeight="1" x14ac:dyDescent="0.2">
      <c r="A1239" s="71" t="s">
        <v>48</v>
      </c>
      <c r="B1239" s="72" t="s">
        <v>49</v>
      </c>
      <c r="C1239" s="73" t="s">
        <v>50</v>
      </c>
      <c r="D1239" s="74" t="s">
        <v>137</v>
      </c>
      <c r="E1239" s="75" t="s">
        <v>411</v>
      </c>
      <c r="F1239" s="76" t="s">
        <v>412</v>
      </c>
      <c r="G1239" s="77" t="s">
        <v>634</v>
      </c>
      <c r="H1239" s="78" t="s">
        <v>635</v>
      </c>
      <c r="I1239" s="75" t="s">
        <v>195</v>
      </c>
      <c r="J1239" s="128">
        <v>2015</v>
      </c>
      <c r="K1239" s="80" t="s">
        <v>57</v>
      </c>
      <c r="L1239" s="81">
        <v>1</v>
      </c>
      <c r="M1239" s="82" t="s">
        <v>127</v>
      </c>
      <c r="N1239" s="83" t="s">
        <v>58</v>
      </c>
      <c r="O1239" s="84" t="s">
        <v>58</v>
      </c>
      <c r="P1239" s="85" t="s">
        <v>636</v>
      </c>
      <c r="Q1239" s="86" t="s">
        <v>637</v>
      </c>
      <c r="R1239" s="87" t="s">
        <v>61</v>
      </c>
      <c r="S1239" s="88">
        <f>T1239/1.2</f>
        <v>33.333333333333336</v>
      </c>
      <c r="T1239" s="89">
        <v>40</v>
      </c>
      <c r="U1239" s="90"/>
      <c r="V1239" s="91"/>
      <c r="W1239" s="92">
        <f>V1239*S1239</f>
        <v>0</v>
      </c>
      <c r="X1239" s="93">
        <f>V1239*T1239</f>
        <v>0</v>
      </c>
      <c r="Y1239" s="66"/>
      <c r="Z1239" s="94"/>
      <c r="AA1239" s="95"/>
      <c r="AB1239" s="96"/>
      <c r="AC1239" s="97"/>
    </row>
    <row r="1240" spans="1:29" ht="15.75" customHeight="1" x14ac:dyDescent="0.2">
      <c r="A1240" s="71" t="s">
        <v>48</v>
      </c>
      <c r="B1240" s="72" t="s">
        <v>49</v>
      </c>
      <c r="C1240" s="73" t="s">
        <v>50</v>
      </c>
      <c r="D1240" s="74" t="s">
        <v>137</v>
      </c>
      <c r="E1240" s="75" t="s">
        <v>411</v>
      </c>
      <c r="F1240" s="76" t="s">
        <v>419</v>
      </c>
      <c r="G1240" s="77" t="s">
        <v>701</v>
      </c>
      <c r="H1240" s="78" t="s">
        <v>2838</v>
      </c>
      <c r="I1240" s="75" t="s">
        <v>195</v>
      </c>
      <c r="J1240" s="128">
        <v>2007</v>
      </c>
      <c r="K1240" s="80" t="s">
        <v>57</v>
      </c>
      <c r="L1240" s="81">
        <v>6</v>
      </c>
      <c r="M1240" s="82" t="s">
        <v>127</v>
      </c>
      <c r="N1240" s="83" t="s">
        <v>58</v>
      </c>
      <c r="O1240" s="84" t="s">
        <v>58</v>
      </c>
      <c r="P1240" s="85" t="s">
        <v>2839</v>
      </c>
      <c r="Q1240" s="86" t="s">
        <v>2840</v>
      </c>
      <c r="R1240" s="87" t="s">
        <v>87</v>
      </c>
      <c r="S1240" s="88">
        <f>T1240/1.2</f>
        <v>37.5</v>
      </c>
      <c r="T1240" s="89">
        <v>45</v>
      </c>
      <c r="U1240" s="90"/>
      <c r="V1240" s="91"/>
      <c r="W1240" s="92">
        <f>V1240*S1240</f>
        <v>0</v>
      </c>
      <c r="X1240" s="93">
        <f>V1240*T1240</f>
        <v>0</v>
      </c>
      <c r="Y1240" s="66"/>
      <c r="Z1240" s="94"/>
      <c r="AA1240" s="95"/>
      <c r="AB1240" s="96"/>
      <c r="AC1240" s="97"/>
    </row>
    <row r="1241" spans="1:29" ht="15.75" customHeight="1" x14ac:dyDescent="0.2">
      <c r="A1241" s="71" t="s">
        <v>48</v>
      </c>
      <c r="B1241" s="72" t="s">
        <v>49</v>
      </c>
      <c r="C1241" s="73" t="s">
        <v>50</v>
      </c>
      <c r="D1241" s="74" t="s">
        <v>137</v>
      </c>
      <c r="E1241" s="75" t="s">
        <v>411</v>
      </c>
      <c r="F1241" s="76" t="s">
        <v>419</v>
      </c>
      <c r="G1241" s="77" t="s">
        <v>701</v>
      </c>
      <c r="H1241" s="78" t="s">
        <v>2838</v>
      </c>
      <c r="I1241" s="75" t="s">
        <v>195</v>
      </c>
      <c r="J1241" s="128">
        <v>2007</v>
      </c>
      <c r="K1241" s="80" t="s">
        <v>148</v>
      </c>
      <c r="L1241" s="81">
        <v>17</v>
      </c>
      <c r="M1241" s="82" t="s">
        <v>127</v>
      </c>
      <c r="N1241" s="83" t="s">
        <v>58</v>
      </c>
      <c r="O1241" s="84" t="s">
        <v>58</v>
      </c>
      <c r="P1241" s="85" t="s">
        <v>3312</v>
      </c>
      <c r="Q1241" s="86" t="s">
        <v>3313</v>
      </c>
      <c r="R1241" s="87" t="s">
        <v>87</v>
      </c>
      <c r="S1241" s="88">
        <f>T1241/1.2</f>
        <v>19.166666666666668</v>
      </c>
      <c r="T1241" s="89">
        <v>23</v>
      </c>
      <c r="U1241" s="90"/>
      <c r="V1241" s="91"/>
      <c r="W1241" s="92">
        <f>V1241*S1241</f>
        <v>0</v>
      </c>
      <c r="X1241" s="93">
        <f>V1241*T1241</f>
        <v>0</v>
      </c>
      <c r="Y1241" s="66"/>
      <c r="Z1241" s="94"/>
      <c r="AA1241" s="95"/>
      <c r="AB1241" s="96"/>
      <c r="AC1241" s="97"/>
    </row>
    <row r="1242" spans="1:29" ht="15.75" customHeight="1" x14ac:dyDescent="0.2">
      <c r="A1242" s="71" t="s">
        <v>48</v>
      </c>
      <c r="B1242" s="72" t="s">
        <v>49</v>
      </c>
      <c r="C1242" s="73" t="s">
        <v>50</v>
      </c>
      <c r="D1242" s="74" t="s">
        <v>137</v>
      </c>
      <c r="E1242" s="75" t="s">
        <v>411</v>
      </c>
      <c r="F1242" s="76" t="s">
        <v>419</v>
      </c>
      <c r="G1242" s="77" t="s">
        <v>701</v>
      </c>
      <c r="H1242" s="78" t="s">
        <v>2751</v>
      </c>
      <c r="I1242" s="75" t="s">
        <v>195</v>
      </c>
      <c r="J1242" s="128">
        <v>2013</v>
      </c>
      <c r="K1242" s="80" t="s">
        <v>57</v>
      </c>
      <c r="L1242" s="81">
        <v>6</v>
      </c>
      <c r="M1242" s="82" t="s">
        <v>127</v>
      </c>
      <c r="N1242" s="83" t="s">
        <v>58</v>
      </c>
      <c r="O1242" s="84" t="s">
        <v>58</v>
      </c>
      <c r="P1242" s="85" t="s">
        <v>2841</v>
      </c>
      <c r="Q1242" s="86" t="s">
        <v>2842</v>
      </c>
      <c r="R1242" s="87" t="s">
        <v>87</v>
      </c>
      <c r="S1242" s="88">
        <f>T1242/1.2</f>
        <v>20.833333333333336</v>
      </c>
      <c r="T1242" s="89">
        <v>25</v>
      </c>
      <c r="U1242" s="90"/>
      <c r="V1242" s="91"/>
      <c r="W1242" s="92">
        <f>V1242*S1242</f>
        <v>0</v>
      </c>
      <c r="X1242" s="93">
        <f>V1242*T1242</f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 t="s">
        <v>48</v>
      </c>
      <c r="B1243" s="72" t="s">
        <v>62</v>
      </c>
      <c r="C1243" s="73" t="s">
        <v>50</v>
      </c>
      <c r="D1243" s="74" t="s">
        <v>181</v>
      </c>
      <c r="E1243" s="75" t="s">
        <v>359</v>
      </c>
      <c r="F1243" s="76" t="s">
        <v>58</v>
      </c>
      <c r="G1243" s="77" t="s">
        <v>360</v>
      </c>
      <c r="H1243" s="78" t="s">
        <v>1920</v>
      </c>
      <c r="I1243" s="75" t="s">
        <v>107</v>
      </c>
      <c r="J1243" s="128">
        <v>2015</v>
      </c>
      <c r="K1243" s="80" t="s">
        <v>57</v>
      </c>
      <c r="L1243" s="81">
        <v>2</v>
      </c>
      <c r="M1243" s="82" t="s">
        <v>127</v>
      </c>
      <c r="N1243" s="83" t="s">
        <v>58</v>
      </c>
      <c r="O1243" s="84" t="s">
        <v>58</v>
      </c>
      <c r="P1243" s="85" t="s">
        <v>1055</v>
      </c>
      <c r="Q1243" s="86" t="s">
        <v>1921</v>
      </c>
      <c r="R1243" s="87" t="s">
        <v>61</v>
      </c>
      <c r="S1243" s="88">
        <f>T1243/1.2</f>
        <v>100</v>
      </c>
      <c r="T1243" s="89">
        <v>120</v>
      </c>
      <c r="U1243" s="90"/>
      <c r="V1243" s="91"/>
      <c r="W1243" s="92">
        <f>V1243*S1243</f>
        <v>0</v>
      </c>
      <c r="X1243" s="93">
        <f>V1243*T1243</f>
        <v>0</v>
      </c>
      <c r="Y1243" s="66"/>
      <c r="Z1243" s="94"/>
      <c r="AA1243" s="95"/>
      <c r="AB1243" s="96"/>
      <c r="AC1243" s="97"/>
    </row>
    <row r="1244" spans="1:29" ht="15.75" customHeight="1" x14ac:dyDescent="0.2">
      <c r="A1244" s="71" t="s">
        <v>48</v>
      </c>
      <c r="B1244" s="72" t="s">
        <v>49</v>
      </c>
      <c r="C1244" s="73" t="s">
        <v>50</v>
      </c>
      <c r="D1244" s="74" t="s">
        <v>137</v>
      </c>
      <c r="E1244" s="75" t="s">
        <v>411</v>
      </c>
      <c r="F1244" s="76" t="s">
        <v>419</v>
      </c>
      <c r="G1244" s="77" t="s">
        <v>701</v>
      </c>
      <c r="H1244" s="78" t="s">
        <v>2751</v>
      </c>
      <c r="I1244" s="75" t="s">
        <v>195</v>
      </c>
      <c r="J1244" s="128">
        <v>2013</v>
      </c>
      <c r="K1244" s="80" t="s">
        <v>57</v>
      </c>
      <c r="L1244" s="81">
        <v>12</v>
      </c>
      <c r="M1244" s="82" t="s">
        <v>127</v>
      </c>
      <c r="N1244" s="83" t="s">
        <v>58</v>
      </c>
      <c r="O1244" s="84" t="s">
        <v>58</v>
      </c>
      <c r="P1244" s="85" t="s">
        <v>3244</v>
      </c>
      <c r="Q1244" s="86" t="s">
        <v>3245</v>
      </c>
      <c r="R1244" s="87" t="s">
        <v>87</v>
      </c>
      <c r="S1244" s="88">
        <f>T1244/1.2</f>
        <v>20.833333333333336</v>
      </c>
      <c r="T1244" s="89">
        <v>25</v>
      </c>
      <c r="U1244" s="90"/>
      <c r="V1244" s="91"/>
      <c r="W1244" s="92">
        <f>V1244*S1244</f>
        <v>0</v>
      </c>
      <c r="X1244" s="93">
        <f>V1244*T1244</f>
        <v>0</v>
      </c>
      <c r="Y1244" s="66"/>
      <c r="Z1244" s="94"/>
      <c r="AA1244" s="95"/>
      <c r="AB1244" s="96"/>
      <c r="AC1244" s="97"/>
    </row>
    <row r="1245" spans="1:29" ht="15.75" customHeight="1" x14ac:dyDescent="0.2">
      <c r="A1245" s="71" t="s">
        <v>48</v>
      </c>
      <c r="B1245" s="72" t="s">
        <v>49</v>
      </c>
      <c r="C1245" s="73" t="s">
        <v>50</v>
      </c>
      <c r="D1245" s="74" t="s">
        <v>137</v>
      </c>
      <c r="E1245" s="75" t="s">
        <v>411</v>
      </c>
      <c r="F1245" s="76" t="s">
        <v>419</v>
      </c>
      <c r="G1245" s="77" t="s">
        <v>701</v>
      </c>
      <c r="H1245" s="78" t="s">
        <v>2751</v>
      </c>
      <c r="I1245" s="75" t="s">
        <v>195</v>
      </c>
      <c r="J1245" s="128">
        <v>2014</v>
      </c>
      <c r="K1245" s="80" t="s">
        <v>57</v>
      </c>
      <c r="L1245" s="81">
        <v>6</v>
      </c>
      <c r="M1245" s="82" t="s">
        <v>127</v>
      </c>
      <c r="N1245" s="83" t="s">
        <v>58</v>
      </c>
      <c r="O1245" s="84" t="s">
        <v>58</v>
      </c>
      <c r="P1245" s="85" t="s">
        <v>2843</v>
      </c>
      <c r="Q1245" s="86" t="s">
        <v>2844</v>
      </c>
      <c r="R1245" s="87" t="s">
        <v>87</v>
      </c>
      <c r="S1245" s="88">
        <f>T1245/1.2</f>
        <v>20.833333333333336</v>
      </c>
      <c r="T1245" s="89">
        <v>25</v>
      </c>
      <c r="U1245" s="90"/>
      <c r="V1245" s="91"/>
      <c r="W1245" s="92">
        <f>V1245*S1245</f>
        <v>0</v>
      </c>
      <c r="X1245" s="93">
        <f>V1245*T1245</f>
        <v>0</v>
      </c>
      <c r="Y1245" s="66"/>
      <c r="Z1245" s="94"/>
      <c r="AA1245" s="95"/>
      <c r="AB1245" s="96"/>
      <c r="AC1245" s="97"/>
    </row>
    <row r="1246" spans="1:29" ht="15.75" customHeight="1" x14ac:dyDescent="0.2">
      <c r="A1246" s="71" t="s">
        <v>48</v>
      </c>
      <c r="B1246" s="72" t="s">
        <v>49</v>
      </c>
      <c r="C1246" s="73" t="s">
        <v>92</v>
      </c>
      <c r="D1246" s="74" t="s">
        <v>137</v>
      </c>
      <c r="E1246" s="75" t="s">
        <v>411</v>
      </c>
      <c r="F1246" s="76" t="s">
        <v>419</v>
      </c>
      <c r="G1246" s="77" t="s">
        <v>701</v>
      </c>
      <c r="H1246" s="78" t="s">
        <v>2751</v>
      </c>
      <c r="I1246" s="75" t="s">
        <v>195</v>
      </c>
      <c r="J1246" s="128">
        <v>2014</v>
      </c>
      <c r="K1246" s="80" t="s">
        <v>57</v>
      </c>
      <c r="L1246" s="81">
        <v>12</v>
      </c>
      <c r="M1246" s="82" t="s">
        <v>127</v>
      </c>
      <c r="N1246" s="83" t="s">
        <v>58</v>
      </c>
      <c r="O1246" s="84" t="s">
        <v>58</v>
      </c>
      <c r="P1246" s="85" t="s">
        <v>3246</v>
      </c>
      <c r="Q1246" s="86" t="s">
        <v>3247</v>
      </c>
      <c r="R1246" s="87" t="s">
        <v>87</v>
      </c>
      <c r="S1246" s="88">
        <f>T1246/1.2</f>
        <v>20.833333333333336</v>
      </c>
      <c r="T1246" s="89">
        <v>25</v>
      </c>
      <c r="U1246" s="90"/>
      <c r="V1246" s="91"/>
      <c r="W1246" s="92">
        <f>V1246*S1246</f>
        <v>0</v>
      </c>
      <c r="X1246" s="93">
        <f>V1246*T1246</f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 t="s">
        <v>48</v>
      </c>
      <c r="B1247" s="72" t="s">
        <v>49</v>
      </c>
      <c r="C1247" s="73" t="s">
        <v>92</v>
      </c>
      <c r="D1247" s="74" t="s">
        <v>181</v>
      </c>
      <c r="E1247" s="75" t="s">
        <v>359</v>
      </c>
      <c r="F1247" s="76" t="s">
        <v>58</v>
      </c>
      <c r="G1247" s="77" t="s">
        <v>1717</v>
      </c>
      <c r="H1247" s="78" t="s">
        <v>1721</v>
      </c>
      <c r="I1247" s="75" t="s">
        <v>527</v>
      </c>
      <c r="J1247" s="128">
        <v>2013</v>
      </c>
      <c r="K1247" s="80" t="s">
        <v>57</v>
      </c>
      <c r="L1247" s="81">
        <v>2</v>
      </c>
      <c r="M1247" s="82" t="s">
        <v>127</v>
      </c>
      <c r="N1247" s="83" t="s">
        <v>58</v>
      </c>
      <c r="O1247" s="84" t="s">
        <v>58</v>
      </c>
      <c r="P1247" s="85" t="s">
        <v>1715</v>
      </c>
      <c r="Q1247" s="86" t="s">
        <v>1722</v>
      </c>
      <c r="R1247" s="87" t="s">
        <v>61</v>
      </c>
      <c r="S1247" s="88">
        <f>T1247/1.2</f>
        <v>58.333333333333336</v>
      </c>
      <c r="T1247" s="89">
        <v>70</v>
      </c>
      <c r="U1247" s="90"/>
      <c r="V1247" s="91"/>
      <c r="W1247" s="92">
        <f>V1247*S1247</f>
        <v>0</v>
      </c>
      <c r="X1247" s="93">
        <f>V1247*T1247</f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 t="s">
        <v>48</v>
      </c>
      <c r="B1248" s="72" t="s">
        <v>49</v>
      </c>
      <c r="C1248" s="73" t="s">
        <v>92</v>
      </c>
      <c r="D1248" s="74" t="s">
        <v>181</v>
      </c>
      <c r="E1248" s="75" t="s">
        <v>359</v>
      </c>
      <c r="F1248" s="76" t="s">
        <v>58</v>
      </c>
      <c r="G1248" s="77" t="s">
        <v>1717</v>
      </c>
      <c r="H1248" s="78" t="s">
        <v>1721</v>
      </c>
      <c r="I1248" s="75" t="s">
        <v>527</v>
      </c>
      <c r="J1248" s="128">
        <v>2013</v>
      </c>
      <c r="K1248" s="80" t="s">
        <v>57</v>
      </c>
      <c r="L1248" s="81">
        <v>12</v>
      </c>
      <c r="M1248" s="82" t="s">
        <v>127</v>
      </c>
      <c r="N1248" s="83" t="s">
        <v>58</v>
      </c>
      <c r="O1248" s="84" t="s">
        <v>58</v>
      </c>
      <c r="P1248" s="85" t="s">
        <v>3145</v>
      </c>
      <c r="Q1248" s="86" t="s">
        <v>3146</v>
      </c>
      <c r="R1248" s="87" t="s">
        <v>61</v>
      </c>
      <c r="S1248" s="88">
        <f>T1248/1.2</f>
        <v>58.333333333333336</v>
      </c>
      <c r="T1248" s="89">
        <v>70</v>
      </c>
      <c r="U1248" s="90"/>
      <c r="V1248" s="91"/>
      <c r="W1248" s="92">
        <f>V1248*S1248</f>
        <v>0</v>
      </c>
      <c r="X1248" s="93">
        <f>V1248*T1248</f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 t="s">
        <v>48</v>
      </c>
      <c r="B1249" s="72" t="s">
        <v>49</v>
      </c>
      <c r="C1249" s="73" t="s">
        <v>92</v>
      </c>
      <c r="D1249" s="74" t="s">
        <v>181</v>
      </c>
      <c r="E1249" s="75" t="s">
        <v>359</v>
      </c>
      <c r="F1249" s="76" t="s">
        <v>58</v>
      </c>
      <c r="G1249" s="77" t="s">
        <v>1717</v>
      </c>
      <c r="H1249" s="78" t="s">
        <v>1721</v>
      </c>
      <c r="I1249" s="75" t="s">
        <v>527</v>
      </c>
      <c r="J1249" s="128">
        <v>2015</v>
      </c>
      <c r="K1249" s="80" t="s">
        <v>148</v>
      </c>
      <c r="L1249" s="81">
        <v>5</v>
      </c>
      <c r="M1249" s="82" t="s">
        <v>127</v>
      </c>
      <c r="N1249" s="83" t="s">
        <v>58</v>
      </c>
      <c r="O1249" s="84" t="s">
        <v>58</v>
      </c>
      <c r="P1249" s="85" t="s">
        <v>1701</v>
      </c>
      <c r="Q1249" s="86" t="s">
        <v>2578</v>
      </c>
      <c r="R1249" s="87" t="s">
        <v>61</v>
      </c>
      <c r="S1249" s="88">
        <f>T1249/1.2</f>
        <v>33.333333333333336</v>
      </c>
      <c r="T1249" s="89">
        <v>40</v>
      </c>
      <c r="U1249" s="90"/>
      <c r="V1249" s="91"/>
      <c r="W1249" s="92">
        <f>V1249*S1249</f>
        <v>0</v>
      </c>
      <c r="X1249" s="93">
        <f>V1249*T1249</f>
        <v>0</v>
      </c>
      <c r="Y1249" s="66"/>
      <c r="Z1249" s="94"/>
      <c r="AA1249" s="95"/>
      <c r="AB1249" s="96"/>
      <c r="AC1249" s="97"/>
    </row>
    <row r="1250" spans="1:29" ht="15.75" customHeight="1" x14ac:dyDescent="0.2">
      <c r="A1250" s="71" t="s">
        <v>48</v>
      </c>
      <c r="B1250" s="72" t="s">
        <v>49</v>
      </c>
      <c r="C1250" s="73" t="s">
        <v>50</v>
      </c>
      <c r="D1250" s="74" t="s">
        <v>137</v>
      </c>
      <c r="E1250" s="75" t="s">
        <v>411</v>
      </c>
      <c r="F1250" s="76" t="s">
        <v>419</v>
      </c>
      <c r="G1250" s="77" t="s">
        <v>701</v>
      </c>
      <c r="H1250" s="78" t="s">
        <v>2051</v>
      </c>
      <c r="I1250" s="75" t="s">
        <v>195</v>
      </c>
      <c r="J1250" s="128">
        <v>2009</v>
      </c>
      <c r="K1250" s="80" t="s">
        <v>148</v>
      </c>
      <c r="L1250" s="81">
        <v>17</v>
      </c>
      <c r="M1250" s="82" t="s">
        <v>127</v>
      </c>
      <c r="N1250" s="83" t="s">
        <v>58</v>
      </c>
      <c r="O1250" s="84" t="s">
        <v>58</v>
      </c>
      <c r="P1250" s="85" t="s">
        <v>3314</v>
      </c>
      <c r="Q1250" s="86" t="s">
        <v>3315</v>
      </c>
      <c r="R1250" s="87" t="s">
        <v>87</v>
      </c>
      <c r="S1250" s="88">
        <f>T1250/1.2</f>
        <v>20.833333333333336</v>
      </c>
      <c r="T1250" s="89">
        <v>25</v>
      </c>
      <c r="U1250" s="90"/>
      <c r="V1250" s="91"/>
      <c r="W1250" s="92">
        <f>V1250*S1250</f>
        <v>0</v>
      </c>
      <c r="X1250" s="93">
        <f>V1250*T1250</f>
        <v>0</v>
      </c>
      <c r="Y1250" s="66"/>
      <c r="Z1250" s="94"/>
      <c r="AA1250" s="95"/>
      <c r="AB1250" s="96"/>
      <c r="AC1250" s="97"/>
    </row>
    <row r="1251" spans="1:29" ht="15.75" customHeight="1" x14ac:dyDescent="0.2">
      <c r="A1251" s="71" t="s">
        <v>48</v>
      </c>
      <c r="B1251" s="72" t="s">
        <v>49</v>
      </c>
      <c r="C1251" s="73" t="s">
        <v>50</v>
      </c>
      <c r="D1251" s="74" t="s">
        <v>137</v>
      </c>
      <c r="E1251" s="75" t="s">
        <v>411</v>
      </c>
      <c r="F1251" s="76" t="s">
        <v>419</v>
      </c>
      <c r="G1251" s="77" t="s">
        <v>701</v>
      </c>
      <c r="H1251" s="78" t="s">
        <v>2051</v>
      </c>
      <c r="I1251" s="75" t="s">
        <v>195</v>
      </c>
      <c r="J1251" s="128">
        <v>2010</v>
      </c>
      <c r="K1251" s="80" t="s">
        <v>148</v>
      </c>
      <c r="L1251" s="81">
        <v>17</v>
      </c>
      <c r="M1251" s="82" t="s">
        <v>127</v>
      </c>
      <c r="N1251" s="83" t="s">
        <v>58</v>
      </c>
      <c r="O1251" s="84" t="s">
        <v>58</v>
      </c>
      <c r="P1251" s="85" t="s">
        <v>3316</v>
      </c>
      <c r="Q1251" s="86" t="s">
        <v>3317</v>
      </c>
      <c r="R1251" s="87" t="s">
        <v>87</v>
      </c>
      <c r="S1251" s="88">
        <f>T1251/1.2</f>
        <v>20.833333333333336</v>
      </c>
      <c r="T1251" s="89">
        <v>25</v>
      </c>
      <c r="U1251" s="90"/>
      <c r="V1251" s="91"/>
      <c r="W1251" s="92">
        <f>V1251*S1251</f>
        <v>0</v>
      </c>
      <c r="X1251" s="93">
        <f>V1251*T1251</f>
        <v>0</v>
      </c>
      <c r="Y1251" s="66"/>
      <c r="Z1251" s="94"/>
      <c r="AA1251" s="95"/>
      <c r="AB1251" s="96"/>
      <c r="AC1251" s="97"/>
    </row>
    <row r="1252" spans="1:29" ht="15.75" customHeight="1" x14ac:dyDescent="0.2">
      <c r="A1252" s="71" t="s">
        <v>48</v>
      </c>
      <c r="B1252" s="72" t="s">
        <v>49</v>
      </c>
      <c r="C1252" s="73" t="s">
        <v>50</v>
      </c>
      <c r="D1252" s="74" t="s">
        <v>137</v>
      </c>
      <c r="E1252" s="75" t="s">
        <v>411</v>
      </c>
      <c r="F1252" s="76" t="s">
        <v>419</v>
      </c>
      <c r="G1252" s="77" t="s">
        <v>701</v>
      </c>
      <c r="H1252" s="78" t="s">
        <v>2051</v>
      </c>
      <c r="I1252" s="75" t="s">
        <v>195</v>
      </c>
      <c r="J1252" s="128">
        <v>2011</v>
      </c>
      <c r="K1252" s="80" t="s">
        <v>148</v>
      </c>
      <c r="L1252" s="81">
        <v>11</v>
      </c>
      <c r="M1252" s="82" t="s">
        <v>127</v>
      </c>
      <c r="N1252" s="83" t="s">
        <v>58</v>
      </c>
      <c r="O1252" s="84" t="s">
        <v>58</v>
      </c>
      <c r="P1252" s="85" t="s">
        <v>3129</v>
      </c>
      <c r="Q1252" s="86" t="s">
        <v>3130</v>
      </c>
      <c r="R1252" s="87" t="s">
        <v>87</v>
      </c>
      <c r="S1252" s="88">
        <f>T1252/1.2</f>
        <v>19.166666666666668</v>
      </c>
      <c r="T1252" s="89">
        <v>23</v>
      </c>
      <c r="U1252" s="90"/>
      <c r="V1252" s="91"/>
      <c r="W1252" s="92">
        <f>V1252*S1252</f>
        <v>0</v>
      </c>
      <c r="X1252" s="93">
        <f>V1252*T1252</f>
        <v>0</v>
      </c>
      <c r="Y1252" s="66"/>
      <c r="Z1252" s="94"/>
      <c r="AA1252" s="95"/>
      <c r="AB1252" s="96"/>
      <c r="AC1252" s="97"/>
    </row>
    <row r="1253" spans="1:29" ht="15.75" customHeight="1" x14ac:dyDescent="0.2">
      <c r="A1253" s="71" t="s">
        <v>48</v>
      </c>
      <c r="B1253" s="72" t="s">
        <v>49</v>
      </c>
      <c r="C1253" s="73" t="s">
        <v>50</v>
      </c>
      <c r="D1253" s="74" t="s">
        <v>137</v>
      </c>
      <c r="E1253" s="75" t="s">
        <v>411</v>
      </c>
      <c r="F1253" s="76" t="s">
        <v>419</v>
      </c>
      <c r="G1253" s="77" t="s">
        <v>701</v>
      </c>
      <c r="H1253" s="78" t="s">
        <v>2051</v>
      </c>
      <c r="I1253" s="75" t="s">
        <v>195</v>
      </c>
      <c r="J1253" s="128">
        <v>2014</v>
      </c>
      <c r="K1253" s="80" t="s">
        <v>171</v>
      </c>
      <c r="L1253" s="81">
        <v>2</v>
      </c>
      <c r="M1253" s="82" t="s">
        <v>127</v>
      </c>
      <c r="N1253" s="83" t="s">
        <v>58</v>
      </c>
      <c r="O1253" s="84" t="s">
        <v>58</v>
      </c>
      <c r="P1253" s="85" t="s">
        <v>2052</v>
      </c>
      <c r="Q1253" s="86" t="s">
        <v>2053</v>
      </c>
      <c r="R1253" s="87" t="s">
        <v>61</v>
      </c>
      <c r="S1253" s="88">
        <f>T1253/1.2</f>
        <v>58.333333333333336</v>
      </c>
      <c r="T1253" s="89">
        <v>70</v>
      </c>
      <c r="U1253" s="90"/>
      <c r="V1253" s="91"/>
      <c r="W1253" s="92">
        <f>V1253*S1253</f>
        <v>0</v>
      </c>
      <c r="X1253" s="93">
        <f>V1253*T1253</f>
        <v>0</v>
      </c>
      <c r="Y1253" s="66"/>
      <c r="Z1253" s="94"/>
      <c r="AA1253" s="95"/>
      <c r="AB1253" s="96"/>
      <c r="AC1253" s="97"/>
    </row>
    <row r="1254" spans="1:29" ht="15.75" customHeight="1" x14ac:dyDescent="0.2">
      <c r="A1254" s="71" t="s">
        <v>48</v>
      </c>
      <c r="B1254" s="72" t="s">
        <v>49</v>
      </c>
      <c r="C1254" s="73" t="s">
        <v>50</v>
      </c>
      <c r="D1254" s="74" t="s">
        <v>137</v>
      </c>
      <c r="E1254" s="75" t="s">
        <v>411</v>
      </c>
      <c r="F1254" s="76" t="s">
        <v>419</v>
      </c>
      <c r="G1254" s="77" t="s">
        <v>701</v>
      </c>
      <c r="H1254" s="78" t="s">
        <v>2051</v>
      </c>
      <c r="I1254" s="75" t="s">
        <v>195</v>
      </c>
      <c r="J1254" s="128">
        <v>2014</v>
      </c>
      <c r="K1254" s="80" t="s">
        <v>57</v>
      </c>
      <c r="L1254" s="81">
        <v>12</v>
      </c>
      <c r="M1254" s="82" t="s">
        <v>127</v>
      </c>
      <c r="N1254" s="83" t="s">
        <v>58</v>
      </c>
      <c r="O1254" s="84" t="s">
        <v>58</v>
      </c>
      <c r="P1254" s="85" t="s">
        <v>3248</v>
      </c>
      <c r="Q1254" s="86" t="s">
        <v>3249</v>
      </c>
      <c r="R1254" s="87" t="s">
        <v>87</v>
      </c>
      <c r="S1254" s="88">
        <f>T1254/1.2</f>
        <v>29.166666666666668</v>
      </c>
      <c r="T1254" s="89">
        <v>35</v>
      </c>
      <c r="U1254" s="90"/>
      <c r="V1254" s="91"/>
      <c r="W1254" s="92">
        <f>V1254*S1254</f>
        <v>0</v>
      </c>
      <c r="X1254" s="93">
        <f>V1254*T1254</f>
        <v>0</v>
      </c>
      <c r="Y1254" s="66"/>
      <c r="Z1254" s="94"/>
      <c r="AA1254" s="95"/>
      <c r="AB1254" s="96"/>
      <c r="AC1254" s="97"/>
    </row>
    <row r="1255" spans="1:29" ht="15.75" customHeight="1" x14ac:dyDescent="0.2">
      <c r="A1255" s="71" t="s">
        <v>48</v>
      </c>
      <c r="B1255" s="72" t="s">
        <v>49</v>
      </c>
      <c r="C1255" s="73" t="s">
        <v>50</v>
      </c>
      <c r="D1255" s="74" t="s">
        <v>137</v>
      </c>
      <c r="E1255" s="75" t="s">
        <v>411</v>
      </c>
      <c r="F1255" s="76" t="s">
        <v>419</v>
      </c>
      <c r="G1255" s="77" t="s">
        <v>701</v>
      </c>
      <c r="H1255" s="78" t="s">
        <v>2051</v>
      </c>
      <c r="I1255" s="75" t="s">
        <v>195</v>
      </c>
      <c r="J1255" s="128">
        <v>2014</v>
      </c>
      <c r="K1255" s="80" t="s">
        <v>57</v>
      </c>
      <c r="L1255" s="81">
        <v>12</v>
      </c>
      <c r="M1255" s="82" t="s">
        <v>127</v>
      </c>
      <c r="N1255" s="83" t="s">
        <v>58</v>
      </c>
      <c r="O1255" s="84" t="s">
        <v>58</v>
      </c>
      <c r="P1255" s="85" t="s">
        <v>3250</v>
      </c>
      <c r="Q1255" s="86" t="s">
        <v>3251</v>
      </c>
      <c r="R1255" s="87" t="s">
        <v>87</v>
      </c>
      <c r="S1255" s="88">
        <f>T1255/1.2</f>
        <v>29.166666666666668</v>
      </c>
      <c r="T1255" s="89">
        <v>35</v>
      </c>
      <c r="U1255" s="90"/>
      <c r="V1255" s="91"/>
      <c r="W1255" s="92">
        <f>V1255*S1255</f>
        <v>0</v>
      </c>
      <c r="X1255" s="93">
        <f>V1255*T1255</f>
        <v>0</v>
      </c>
      <c r="Y1255" s="66"/>
      <c r="Z1255" s="94"/>
      <c r="AA1255" s="95"/>
      <c r="AB1255" s="96"/>
      <c r="AC1255" s="97"/>
    </row>
    <row r="1256" spans="1:29" ht="15.75" customHeight="1" x14ac:dyDescent="0.2">
      <c r="A1256" s="71" t="s">
        <v>48</v>
      </c>
      <c r="B1256" s="72" t="s">
        <v>49</v>
      </c>
      <c r="C1256" s="73" t="s">
        <v>50</v>
      </c>
      <c r="D1256" s="74" t="s">
        <v>137</v>
      </c>
      <c r="E1256" s="75" t="s">
        <v>411</v>
      </c>
      <c r="F1256" s="76" t="s">
        <v>419</v>
      </c>
      <c r="G1256" s="77" t="s">
        <v>701</v>
      </c>
      <c r="H1256" s="78" t="s">
        <v>2051</v>
      </c>
      <c r="I1256" s="75" t="s">
        <v>195</v>
      </c>
      <c r="J1256" s="128">
        <v>2018</v>
      </c>
      <c r="K1256" s="80" t="s">
        <v>57</v>
      </c>
      <c r="L1256" s="81">
        <v>6</v>
      </c>
      <c r="M1256" s="82" t="s">
        <v>127</v>
      </c>
      <c r="N1256" s="83" t="s">
        <v>58</v>
      </c>
      <c r="O1256" s="84" t="s">
        <v>58</v>
      </c>
      <c r="P1256" s="85" t="s">
        <v>2845</v>
      </c>
      <c r="Q1256" s="86" t="s">
        <v>2846</v>
      </c>
      <c r="R1256" s="87" t="s">
        <v>87</v>
      </c>
      <c r="S1256" s="88">
        <f>T1256/1.2</f>
        <v>29.166666666666668</v>
      </c>
      <c r="T1256" s="89">
        <v>35</v>
      </c>
      <c r="U1256" s="90"/>
      <c r="V1256" s="91"/>
      <c r="W1256" s="92">
        <f>V1256*S1256</f>
        <v>0</v>
      </c>
      <c r="X1256" s="93">
        <f>V1256*T1256</f>
        <v>0</v>
      </c>
      <c r="Y1256" s="66"/>
      <c r="Z1256" s="94"/>
      <c r="AA1256" s="95"/>
      <c r="AB1256" s="96"/>
      <c r="AC1256" s="97"/>
    </row>
    <row r="1257" spans="1:29" ht="15.75" customHeight="1" x14ac:dyDescent="0.2">
      <c r="A1257" s="71" t="s">
        <v>48</v>
      </c>
      <c r="B1257" s="72" t="s">
        <v>49</v>
      </c>
      <c r="C1257" s="73" t="s">
        <v>92</v>
      </c>
      <c r="D1257" s="74" t="s">
        <v>137</v>
      </c>
      <c r="E1257" s="75" t="s">
        <v>411</v>
      </c>
      <c r="F1257" s="76" t="s">
        <v>419</v>
      </c>
      <c r="G1257" s="77" t="s">
        <v>701</v>
      </c>
      <c r="H1257" s="78" t="s">
        <v>2051</v>
      </c>
      <c r="I1257" s="75" t="s">
        <v>195</v>
      </c>
      <c r="J1257" s="128">
        <v>2018</v>
      </c>
      <c r="K1257" s="80" t="s">
        <v>57</v>
      </c>
      <c r="L1257" s="81">
        <v>12</v>
      </c>
      <c r="M1257" s="82" t="s">
        <v>127</v>
      </c>
      <c r="N1257" s="83" t="s">
        <v>58</v>
      </c>
      <c r="O1257" s="84" t="s">
        <v>58</v>
      </c>
      <c r="P1257" s="85" t="s">
        <v>3262</v>
      </c>
      <c r="Q1257" s="86" t="s">
        <v>3263</v>
      </c>
      <c r="R1257" s="87" t="s">
        <v>87</v>
      </c>
      <c r="S1257" s="88">
        <f>T1257/1.2</f>
        <v>29.166666666666668</v>
      </c>
      <c r="T1257" s="89">
        <v>35</v>
      </c>
      <c r="U1257" s="90"/>
      <c r="V1257" s="91"/>
      <c r="W1257" s="92">
        <f>V1257*S1257</f>
        <v>0</v>
      </c>
      <c r="X1257" s="93">
        <f>V1257*T1257</f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 t="s">
        <v>48</v>
      </c>
      <c r="B1258" s="72" t="s">
        <v>62</v>
      </c>
      <c r="C1258" s="73" t="s">
        <v>50</v>
      </c>
      <c r="D1258" s="74" t="s">
        <v>51</v>
      </c>
      <c r="E1258" s="75" t="s">
        <v>267</v>
      </c>
      <c r="F1258" s="76" t="s">
        <v>58</v>
      </c>
      <c r="G1258" s="77" t="s">
        <v>1167</v>
      </c>
      <c r="H1258" s="78" t="s">
        <v>1168</v>
      </c>
      <c r="I1258" s="75" t="s">
        <v>271</v>
      </c>
      <c r="J1258" s="128">
        <v>1985</v>
      </c>
      <c r="K1258" s="80" t="s">
        <v>57</v>
      </c>
      <c r="L1258" s="81">
        <v>1</v>
      </c>
      <c r="M1258" s="82" t="s">
        <v>264</v>
      </c>
      <c r="N1258" s="83" t="s">
        <v>58</v>
      </c>
      <c r="O1258" s="84" t="s">
        <v>134</v>
      </c>
      <c r="P1258" s="85" t="s">
        <v>396</v>
      </c>
      <c r="Q1258" s="86" t="s">
        <v>1169</v>
      </c>
      <c r="R1258" s="87" t="s">
        <v>61</v>
      </c>
      <c r="S1258" s="88">
        <f>T1258/1.2</f>
        <v>541.66666666666674</v>
      </c>
      <c r="T1258" s="89">
        <v>650</v>
      </c>
      <c r="U1258" s="90"/>
      <c r="V1258" s="91"/>
      <c r="W1258" s="92">
        <f>V1258*S1258</f>
        <v>0</v>
      </c>
      <c r="X1258" s="93">
        <f>V1258*T1258</f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 t="s">
        <v>48</v>
      </c>
      <c r="B1259" s="72" t="s">
        <v>62</v>
      </c>
      <c r="C1259" s="73" t="s">
        <v>50</v>
      </c>
      <c r="D1259" s="74" t="s">
        <v>51</v>
      </c>
      <c r="E1259" s="75" t="s">
        <v>267</v>
      </c>
      <c r="F1259" s="76" t="s">
        <v>690</v>
      </c>
      <c r="G1259" s="77" t="s">
        <v>691</v>
      </c>
      <c r="H1259" s="78" t="s">
        <v>1754</v>
      </c>
      <c r="I1259" s="75" t="s">
        <v>56</v>
      </c>
      <c r="J1259" s="128">
        <v>2009</v>
      </c>
      <c r="K1259" s="80" t="s">
        <v>171</v>
      </c>
      <c r="L1259" s="81">
        <v>2</v>
      </c>
      <c r="M1259" s="82" t="s">
        <v>58</v>
      </c>
      <c r="N1259" s="83" t="s">
        <v>58</v>
      </c>
      <c r="O1259" s="84" t="s">
        <v>58</v>
      </c>
      <c r="P1259" s="85" t="s">
        <v>1755</v>
      </c>
      <c r="Q1259" s="86" t="s">
        <v>1756</v>
      </c>
      <c r="R1259" s="87" t="s">
        <v>87</v>
      </c>
      <c r="S1259" s="88">
        <f>T1259/1.2</f>
        <v>125</v>
      </c>
      <c r="T1259" s="89">
        <v>150</v>
      </c>
      <c r="U1259" s="90"/>
      <c r="V1259" s="91"/>
      <c r="W1259" s="92">
        <f>V1259*S1259</f>
        <v>0</v>
      </c>
      <c r="X1259" s="93">
        <f>V1259*T1259</f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 t="s">
        <v>48</v>
      </c>
      <c r="B1260" s="72" t="s">
        <v>62</v>
      </c>
      <c r="C1260" s="73" t="s">
        <v>50</v>
      </c>
      <c r="D1260" s="74" t="s">
        <v>51</v>
      </c>
      <c r="E1260" s="75" t="s">
        <v>267</v>
      </c>
      <c r="F1260" s="76" t="s">
        <v>690</v>
      </c>
      <c r="G1260" s="77" t="s">
        <v>691</v>
      </c>
      <c r="H1260" s="78" t="s">
        <v>690</v>
      </c>
      <c r="I1260" s="75" t="s">
        <v>56</v>
      </c>
      <c r="J1260" s="128">
        <v>1990</v>
      </c>
      <c r="K1260" s="80" t="s">
        <v>57</v>
      </c>
      <c r="L1260" s="81">
        <v>1</v>
      </c>
      <c r="M1260" s="82" t="s">
        <v>489</v>
      </c>
      <c r="N1260" s="83" t="s">
        <v>58</v>
      </c>
      <c r="O1260" s="84" t="s">
        <v>58</v>
      </c>
      <c r="P1260" s="85" t="s">
        <v>450</v>
      </c>
      <c r="Q1260" s="86" t="s">
        <v>1269</v>
      </c>
      <c r="R1260" s="87" t="s">
        <v>61</v>
      </c>
      <c r="S1260" s="88">
        <f>T1260/1.2</f>
        <v>125</v>
      </c>
      <c r="T1260" s="89">
        <v>150</v>
      </c>
      <c r="U1260" s="90"/>
      <c r="V1260" s="91"/>
      <c r="W1260" s="92">
        <f>V1260*S1260</f>
        <v>0</v>
      </c>
      <c r="X1260" s="93">
        <f>V1260*T1260</f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 t="s">
        <v>48</v>
      </c>
      <c r="B1261" s="72" t="s">
        <v>62</v>
      </c>
      <c r="C1261" s="73" t="s">
        <v>50</v>
      </c>
      <c r="D1261" s="74" t="s">
        <v>51</v>
      </c>
      <c r="E1261" s="75" t="s">
        <v>267</v>
      </c>
      <c r="F1261" s="76" t="s">
        <v>690</v>
      </c>
      <c r="G1261" s="77" t="s">
        <v>691</v>
      </c>
      <c r="H1261" s="78" t="s">
        <v>692</v>
      </c>
      <c r="I1261" s="75" t="s">
        <v>56</v>
      </c>
      <c r="J1261" s="128">
        <v>2011</v>
      </c>
      <c r="K1261" s="80" t="s">
        <v>57</v>
      </c>
      <c r="L1261" s="81">
        <v>1</v>
      </c>
      <c r="M1261" s="82" t="s">
        <v>58</v>
      </c>
      <c r="N1261" s="83" t="s">
        <v>58</v>
      </c>
      <c r="O1261" s="84" t="s">
        <v>58</v>
      </c>
      <c r="P1261" s="85" t="s">
        <v>621</v>
      </c>
      <c r="Q1261" s="86" t="s">
        <v>693</v>
      </c>
      <c r="R1261" s="87" t="s">
        <v>87</v>
      </c>
      <c r="S1261" s="88">
        <f>T1261/1.2</f>
        <v>266.66666666666669</v>
      </c>
      <c r="T1261" s="89">
        <v>320</v>
      </c>
      <c r="U1261" s="90"/>
      <c r="V1261" s="91"/>
      <c r="W1261" s="92">
        <f>V1261*S1261</f>
        <v>0</v>
      </c>
      <c r="X1261" s="93">
        <f>V1261*T1261</f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 t="s">
        <v>48</v>
      </c>
      <c r="B1262" s="72" t="s">
        <v>62</v>
      </c>
      <c r="C1262" s="73" t="s">
        <v>50</v>
      </c>
      <c r="D1262" s="74" t="s">
        <v>51</v>
      </c>
      <c r="E1262" s="75" t="s">
        <v>267</v>
      </c>
      <c r="F1262" s="76" t="s">
        <v>690</v>
      </c>
      <c r="G1262" s="77" t="s">
        <v>691</v>
      </c>
      <c r="H1262" s="78" t="s">
        <v>692</v>
      </c>
      <c r="I1262" s="75" t="s">
        <v>56</v>
      </c>
      <c r="J1262" s="128">
        <v>2011</v>
      </c>
      <c r="K1262" s="80" t="s">
        <v>57</v>
      </c>
      <c r="L1262" s="81">
        <v>15</v>
      </c>
      <c r="M1262" s="82" t="s">
        <v>58</v>
      </c>
      <c r="N1262" s="83" t="s">
        <v>58</v>
      </c>
      <c r="O1262" s="84" t="s">
        <v>58</v>
      </c>
      <c r="P1262" s="85" t="s">
        <v>2445</v>
      </c>
      <c r="Q1262" s="86" t="s">
        <v>3301</v>
      </c>
      <c r="R1262" s="87" t="s">
        <v>87</v>
      </c>
      <c r="S1262" s="88">
        <f>T1262/1.2</f>
        <v>266.66666666666669</v>
      </c>
      <c r="T1262" s="89">
        <v>320</v>
      </c>
      <c r="U1262" s="90"/>
      <c r="V1262" s="91"/>
      <c r="W1262" s="92">
        <f>V1262*S1262</f>
        <v>0</v>
      </c>
      <c r="X1262" s="93">
        <f>V1262*T1262</f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 t="s">
        <v>48</v>
      </c>
      <c r="B1263" s="72" t="s">
        <v>62</v>
      </c>
      <c r="C1263" s="73" t="s">
        <v>50</v>
      </c>
      <c r="D1263" s="74" t="s">
        <v>51</v>
      </c>
      <c r="E1263" s="75" t="s">
        <v>267</v>
      </c>
      <c r="F1263" s="76" t="s">
        <v>690</v>
      </c>
      <c r="G1263" s="77" t="s">
        <v>691</v>
      </c>
      <c r="H1263" s="78" t="s">
        <v>692</v>
      </c>
      <c r="I1263" s="75" t="s">
        <v>56</v>
      </c>
      <c r="J1263" s="128">
        <v>2012</v>
      </c>
      <c r="K1263" s="80" t="s">
        <v>57</v>
      </c>
      <c r="L1263" s="81">
        <v>1</v>
      </c>
      <c r="M1263" s="82" t="s">
        <v>58</v>
      </c>
      <c r="N1263" s="83" t="s">
        <v>58</v>
      </c>
      <c r="O1263" s="84" t="s">
        <v>58</v>
      </c>
      <c r="P1263" s="85" t="s">
        <v>621</v>
      </c>
      <c r="Q1263" s="86" t="s">
        <v>694</v>
      </c>
      <c r="R1263" s="87" t="s">
        <v>87</v>
      </c>
      <c r="S1263" s="88">
        <f>T1263/1.2</f>
        <v>279.16666666666669</v>
      </c>
      <c r="T1263" s="89">
        <v>335</v>
      </c>
      <c r="U1263" s="90"/>
      <c r="V1263" s="91"/>
      <c r="W1263" s="92">
        <f>V1263*S1263</f>
        <v>0</v>
      </c>
      <c r="X1263" s="93">
        <f>V1263*T1263</f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 t="s">
        <v>48</v>
      </c>
      <c r="B1264" s="72" t="s">
        <v>62</v>
      </c>
      <c r="C1264" s="73" t="s">
        <v>50</v>
      </c>
      <c r="D1264" s="74" t="s">
        <v>51</v>
      </c>
      <c r="E1264" s="75" t="s">
        <v>267</v>
      </c>
      <c r="F1264" s="76" t="s">
        <v>690</v>
      </c>
      <c r="G1264" s="77" t="s">
        <v>691</v>
      </c>
      <c r="H1264" s="78" t="s">
        <v>692</v>
      </c>
      <c r="I1264" s="75" t="s">
        <v>56</v>
      </c>
      <c r="J1264" s="128">
        <v>2012</v>
      </c>
      <c r="K1264" s="80" t="s">
        <v>57</v>
      </c>
      <c r="L1264" s="81">
        <v>12</v>
      </c>
      <c r="M1264" s="82" t="s">
        <v>58</v>
      </c>
      <c r="N1264" s="83" t="s">
        <v>58</v>
      </c>
      <c r="O1264" s="84" t="s">
        <v>58</v>
      </c>
      <c r="P1264" s="85" t="s">
        <v>2445</v>
      </c>
      <c r="Q1264" s="86" t="s">
        <v>3157</v>
      </c>
      <c r="R1264" s="87" t="s">
        <v>87</v>
      </c>
      <c r="S1264" s="88">
        <f>T1264/1.2</f>
        <v>279.16666666666669</v>
      </c>
      <c r="T1264" s="89">
        <v>335</v>
      </c>
      <c r="U1264" s="90"/>
      <c r="V1264" s="91"/>
      <c r="W1264" s="92">
        <f>V1264*S1264</f>
        <v>0</v>
      </c>
      <c r="X1264" s="93">
        <f>V1264*T1264</f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 t="s">
        <v>48</v>
      </c>
      <c r="B1265" s="72" t="s">
        <v>49</v>
      </c>
      <c r="C1265" s="73" t="s">
        <v>50</v>
      </c>
      <c r="D1265" s="74" t="s">
        <v>51</v>
      </c>
      <c r="E1265" s="75" t="s">
        <v>267</v>
      </c>
      <c r="F1265" s="76" t="s">
        <v>690</v>
      </c>
      <c r="G1265" s="77" t="s">
        <v>1896</v>
      </c>
      <c r="H1265" s="78" t="s">
        <v>1897</v>
      </c>
      <c r="I1265" s="75" t="s">
        <v>56</v>
      </c>
      <c r="J1265" s="128">
        <v>2017</v>
      </c>
      <c r="K1265" s="80" t="s">
        <v>171</v>
      </c>
      <c r="L1265" s="81">
        <v>2</v>
      </c>
      <c r="M1265" s="82" t="s">
        <v>127</v>
      </c>
      <c r="N1265" s="83" t="s">
        <v>58</v>
      </c>
      <c r="O1265" s="84" t="s">
        <v>58</v>
      </c>
      <c r="P1265" s="85" t="s">
        <v>1898</v>
      </c>
      <c r="Q1265" s="86" t="s">
        <v>1899</v>
      </c>
      <c r="R1265" s="87" t="s">
        <v>61</v>
      </c>
      <c r="S1265" s="88">
        <f>T1265/1.2</f>
        <v>141.66666666666669</v>
      </c>
      <c r="T1265" s="89">
        <v>170</v>
      </c>
      <c r="U1265" s="90"/>
      <c r="V1265" s="91"/>
      <c r="W1265" s="92">
        <f>V1265*S1265</f>
        <v>0</v>
      </c>
      <c r="X1265" s="93">
        <f>V1265*T1265</f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 t="s">
        <v>48</v>
      </c>
      <c r="B1266" s="72" t="s">
        <v>62</v>
      </c>
      <c r="C1266" s="73" t="s">
        <v>50</v>
      </c>
      <c r="D1266" s="74" t="s">
        <v>51</v>
      </c>
      <c r="E1266" s="75" t="s">
        <v>267</v>
      </c>
      <c r="F1266" s="76" t="s">
        <v>690</v>
      </c>
      <c r="G1266" s="77" t="s">
        <v>1887</v>
      </c>
      <c r="H1266" s="78" t="s">
        <v>1888</v>
      </c>
      <c r="I1266" s="75" t="s">
        <v>56</v>
      </c>
      <c r="J1266" s="128">
        <v>1998</v>
      </c>
      <c r="K1266" s="80" t="s">
        <v>57</v>
      </c>
      <c r="L1266" s="81">
        <v>2</v>
      </c>
      <c r="M1266" s="82" t="s">
        <v>127</v>
      </c>
      <c r="N1266" s="83" t="s">
        <v>58</v>
      </c>
      <c r="O1266" s="84" t="s">
        <v>58</v>
      </c>
      <c r="P1266" s="85" t="s">
        <v>1889</v>
      </c>
      <c r="Q1266" s="86" t="s">
        <v>1890</v>
      </c>
      <c r="R1266" s="87" t="s">
        <v>61</v>
      </c>
      <c r="S1266" s="88">
        <f>T1266/1.2</f>
        <v>166.66666666666669</v>
      </c>
      <c r="T1266" s="89">
        <v>200</v>
      </c>
      <c r="U1266" s="90"/>
      <c r="V1266" s="91"/>
      <c r="W1266" s="92">
        <f>V1266*S1266</f>
        <v>0</v>
      </c>
      <c r="X1266" s="93">
        <f>V1266*T1266</f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 t="s">
        <v>48</v>
      </c>
      <c r="B1267" s="72" t="s">
        <v>62</v>
      </c>
      <c r="C1267" s="73" t="s">
        <v>50</v>
      </c>
      <c r="D1267" s="74" t="s">
        <v>51</v>
      </c>
      <c r="E1267" s="75" t="s">
        <v>267</v>
      </c>
      <c r="F1267" s="76" t="s">
        <v>690</v>
      </c>
      <c r="G1267" s="77" t="s">
        <v>809</v>
      </c>
      <c r="H1267" s="78" t="s">
        <v>690</v>
      </c>
      <c r="I1267" s="75" t="s">
        <v>56</v>
      </c>
      <c r="J1267" s="128">
        <v>2008</v>
      </c>
      <c r="K1267" s="80" t="s">
        <v>57</v>
      </c>
      <c r="L1267" s="81">
        <v>1</v>
      </c>
      <c r="M1267" s="82" t="s">
        <v>127</v>
      </c>
      <c r="N1267" s="83" t="s">
        <v>58</v>
      </c>
      <c r="O1267" s="84" t="s">
        <v>58</v>
      </c>
      <c r="P1267" s="85" t="s">
        <v>810</v>
      </c>
      <c r="Q1267" s="86" t="s">
        <v>811</v>
      </c>
      <c r="R1267" s="87" t="s">
        <v>61</v>
      </c>
      <c r="S1267" s="88">
        <f>T1267/1.2</f>
        <v>25</v>
      </c>
      <c r="T1267" s="89">
        <v>30</v>
      </c>
      <c r="U1267" s="90"/>
      <c r="V1267" s="91"/>
      <c r="W1267" s="92">
        <f>V1267*S1267</f>
        <v>0</v>
      </c>
      <c r="X1267" s="93">
        <f>V1267*T1267</f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 t="s">
        <v>48</v>
      </c>
      <c r="B1268" s="72" t="s">
        <v>62</v>
      </c>
      <c r="C1268" s="73" t="s">
        <v>50</v>
      </c>
      <c r="D1268" s="74" t="s">
        <v>51</v>
      </c>
      <c r="E1268" s="75" t="s">
        <v>267</v>
      </c>
      <c r="F1268" s="76" t="s">
        <v>690</v>
      </c>
      <c r="G1268" s="77" t="s">
        <v>2777</v>
      </c>
      <c r="H1268" s="78" t="s">
        <v>2778</v>
      </c>
      <c r="I1268" s="75" t="s">
        <v>56</v>
      </c>
      <c r="J1268" s="128">
        <v>2008</v>
      </c>
      <c r="K1268" s="80" t="s">
        <v>57</v>
      </c>
      <c r="L1268" s="81">
        <v>6</v>
      </c>
      <c r="M1268" s="82" t="s">
        <v>127</v>
      </c>
      <c r="N1268" s="83" t="s">
        <v>58</v>
      </c>
      <c r="O1268" s="84" t="s">
        <v>58</v>
      </c>
      <c r="P1268" s="85" t="s">
        <v>2779</v>
      </c>
      <c r="Q1268" s="86" t="s">
        <v>2780</v>
      </c>
      <c r="R1268" s="87" t="s">
        <v>61</v>
      </c>
      <c r="S1268" s="88">
        <f>T1268/1.2</f>
        <v>75</v>
      </c>
      <c r="T1268" s="89">
        <v>90</v>
      </c>
      <c r="U1268" s="90"/>
      <c r="V1268" s="91"/>
      <c r="W1268" s="92">
        <f>V1268*S1268</f>
        <v>0</v>
      </c>
      <c r="X1268" s="93">
        <f>V1268*T1268</f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 t="s">
        <v>48</v>
      </c>
      <c r="B1269" s="72" t="s">
        <v>62</v>
      </c>
      <c r="C1269" s="73" t="s">
        <v>50</v>
      </c>
      <c r="D1269" s="74" t="s">
        <v>51</v>
      </c>
      <c r="E1269" s="75" t="s">
        <v>267</v>
      </c>
      <c r="F1269" s="76" t="s">
        <v>690</v>
      </c>
      <c r="G1269" s="77" t="s">
        <v>2229</v>
      </c>
      <c r="H1269" s="78" t="s">
        <v>2230</v>
      </c>
      <c r="I1269" s="75" t="s">
        <v>56</v>
      </c>
      <c r="J1269" s="128">
        <v>1998</v>
      </c>
      <c r="K1269" s="80" t="s">
        <v>57</v>
      </c>
      <c r="L1269" s="81">
        <v>3</v>
      </c>
      <c r="M1269" s="82" t="s">
        <v>172</v>
      </c>
      <c r="N1269" s="83" t="s">
        <v>58</v>
      </c>
      <c r="O1269" s="84" t="s">
        <v>58</v>
      </c>
      <c r="P1269" s="85" t="s">
        <v>242</v>
      </c>
      <c r="Q1269" s="86" t="s">
        <v>2231</v>
      </c>
      <c r="R1269" s="87" t="s">
        <v>61</v>
      </c>
      <c r="S1269" s="88">
        <f>T1269/1.2</f>
        <v>108.33333333333334</v>
      </c>
      <c r="T1269" s="89">
        <v>130</v>
      </c>
      <c r="U1269" s="90"/>
      <c r="V1269" s="91"/>
      <c r="W1269" s="92">
        <f>V1269*S1269</f>
        <v>0</v>
      </c>
      <c r="X1269" s="93">
        <f>V1269*T1269</f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 t="s">
        <v>48</v>
      </c>
      <c r="B1270" s="72" t="s">
        <v>62</v>
      </c>
      <c r="C1270" s="73" t="s">
        <v>50</v>
      </c>
      <c r="D1270" s="74" t="s">
        <v>51</v>
      </c>
      <c r="E1270" s="75" t="s">
        <v>267</v>
      </c>
      <c r="F1270" s="76" t="s">
        <v>690</v>
      </c>
      <c r="G1270" s="77" t="s">
        <v>832</v>
      </c>
      <c r="H1270" s="78" t="s">
        <v>833</v>
      </c>
      <c r="I1270" s="75" t="s">
        <v>56</v>
      </c>
      <c r="J1270" s="128">
        <v>1996</v>
      </c>
      <c r="K1270" s="80" t="s">
        <v>57</v>
      </c>
      <c r="L1270" s="81">
        <v>1</v>
      </c>
      <c r="M1270" s="82" t="s">
        <v>172</v>
      </c>
      <c r="N1270" s="83" t="s">
        <v>58</v>
      </c>
      <c r="O1270" s="84" t="s">
        <v>58</v>
      </c>
      <c r="P1270" s="85" t="s">
        <v>834</v>
      </c>
      <c r="Q1270" s="86" t="s">
        <v>835</v>
      </c>
      <c r="R1270" s="87" t="s">
        <v>61</v>
      </c>
      <c r="S1270" s="88">
        <f>T1270/1.2</f>
        <v>62.5</v>
      </c>
      <c r="T1270" s="89">
        <v>75</v>
      </c>
      <c r="U1270" s="90"/>
      <c r="V1270" s="91"/>
      <c r="W1270" s="92">
        <f>V1270*S1270</f>
        <v>0</v>
      </c>
      <c r="X1270" s="93">
        <f>V1270*T1270</f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 t="s">
        <v>48</v>
      </c>
      <c r="B1271" s="72" t="s">
        <v>62</v>
      </c>
      <c r="C1271" s="73" t="s">
        <v>50</v>
      </c>
      <c r="D1271" s="74" t="s">
        <v>51</v>
      </c>
      <c r="E1271" s="75" t="s">
        <v>267</v>
      </c>
      <c r="F1271" s="76" t="s">
        <v>870</v>
      </c>
      <c r="G1271" s="77" t="s">
        <v>871</v>
      </c>
      <c r="H1271" s="78" t="s">
        <v>872</v>
      </c>
      <c r="I1271" s="75" t="s">
        <v>271</v>
      </c>
      <c r="J1271" s="128">
        <v>2006</v>
      </c>
      <c r="K1271" s="80" t="s">
        <v>57</v>
      </c>
      <c r="L1271" s="81">
        <v>3</v>
      </c>
      <c r="M1271" s="82" t="s">
        <v>127</v>
      </c>
      <c r="N1271" s="83" t="s">
        <v>58</v>
      </c>
      <c r="O1271" s="84" t="s">
        <v>58</v>
      </c>
      <c r="P1271" s="85" t="s">
        <v>2235</v>
      </c>
      <c r="Q1271" s="86" t="s">
        <v>2236</v>
      </c>
      <c r="R1271" s="87" t="s">
        <v>61</v>
      </c>
      <c r="S1271" s="88">
        <f>T1271/1.2</f>
        <v>241.66666666666669</v>
      </c>
      <c r="T1271" s="89">
        <v>290</v>
      </c>
      <c r="U1271" s="90"/>
      <c r="V1271" s="91"/>
      <c r="W1271" s="92">
        <f>V1271*S1271</f>
        <v>0</v>
      </c>
      <c r="X1271" s="93">
        <f>V1271*T1271</f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 t="s">
        <v>48</v>
      </c>
      <c r="B1272" s="72" t="s">
        <v>62</v>
      </c>
      <c r="C1272" s="73" t="s">
        <v>50</v>
      </c>
      <c r="D1272" s="74" t="s">
        <v>51</v>
      </c>
      <c r="E1272" s="75" t="s">
        <v>267</v>
      </c>
      <c r="F1272" s="76" t="s">
        <v>870</v>
      </c>
      <c r="G1272" s="77" t="s">
        <v>871</v>
      </c>
      <c r="H1272" s="78" t="s">
        <v>872</v>
      </c>
      <c r="I1272" s="75" t="s">
        <v>271</v>
      </c>
      <c r="J1272" s="128">
        <v>2006</v>
      </c>
      <c r="K1272" s="80" t="s">
        <v>57</v>
      </c>
      <c r="L1272" s="81">
        <v>9</v>
      </c>
      <c r="M1272" s="82" t="s">
        <v>127</v>
      </c>
      <c r="N1272" s="83" t="s">
        <v>58</v>
      </c>
      <c r="O1272" s="84" t="s">
        <v>58</v>
      </c>
      <c r="P1272" s="85" t="s">
        <v>2235</v>
      </c>
      <c r="Q1272" s="86" t="s">
        <v>3028</v>
      </c>
      <c r="R1272" s="87" t="s">
        <v>61</v>
      </c>
      <c r="S1272" s="88">
        <f>T1272/1.2</f>
        <v>241.66666666666669</v>
      </c>
      <c r="T1272" s="89">
        <v>290</v>
      </c>
      <c r="U1272" s="90"/>
      <c r="V1272" s="91"/>
      <c r="W1272" s="92">
        <f>V1272*S1272</f>
        <v>0</v>
      </c>
      <c r="X1272" s="93">
        <f>V1272*T1272</f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 t="s">
        <v>48</v>
      </c>
      <c r="B1273" s="72" t="s">
        <v>62</v>
      </c>
      <c r="C1273" s="73" t="s">
        <v>50</v>
      </c>
      <c r="D1273" s="74" t="s">
        <v>51</v>
      </c>
      <c r="E1273" s="75" t="s">
        <v>267</v>
      </c>
      <c r="F1273" s="76" t="s">
        <v>870</v>
      </c>
      <c r="G1273" s="77" t="s">
        <v>871</v>
      </c>
      <c r="H1273" s="78" t="s">
        <v>872</v>
      </c>
      <c r="I1273" s="75" t="s">
        <v>271</v>
      </c>
      <c r="J1273" s="128">
        <v>2009</v>
      </c>
      <c r="K1273" s="80" t="s">
        <v>57</v>
      </c>
      <c r="L1273" s="81">
        <v>1</v>
      </c>
      <c r="M1273" s="82" t="s">
        <v>127</v>
      </c>
      <c r="N1273" s="83" t="s">
        <v>58</v>
      </c>
      <c r="O1273" s="84" t="s">
        <v>58</v>
      </c>
      <c r="P1273" s="85" t="s">
        <v>580</v>
      </c>
      <c r="Q1273" s="86" t="s">
        <v>873</v>
      </c>
      <c r="R1273" s="87" t="s">
        <v>61</v>
      </c>
      <c r="S1273" s="88">
        <f>T1273/1.2</f>
        <v>233.33333333333334</v>
      </c>
      <c r="T1273" s="89">
        <v>280</v>
      </c>
      <c r="U1273" s="90"/>
      <c r="V1273" s="91"/>
      <c r="W1273" s="92">
        <f>V1273*S1273</f>
        <v>0</v>
      </c>
      <c r="X1273" s="93">
        <f>V1273*T1273</f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 t="s">
        <v>48</v>
      </c>
      <c r="B1274" s="72" t="s">
        <v>62</v>
      </c>
      <c r="C1274" s="73" t="s">
        <v>50</v>
      </c>
      <c r="D1274" s="74" t="s">
        <v>51</v>
      </c>
      <c r="E1274" s="75" t="s">
        <v>267</v>
      </c>
      <c r="F1274" s="76" t="s">
        <v>870</v>
      </c>
      <c r="G1274" s="77" t="s">
        <v>871</v>
      </c>
      <c r="H1274" s="78" t="s">
        <v>872</v>
      </c>
      <c r="I1274" s="75" t="s">
        <v>271</v>
      </c>
      <c r="J1274" s="128">
        <v>2009</v>
      </c>
      <c r="K1274" s="80" t="s">
        <v>57</v>
      </c>
      <c r="L1274" s="81">
        <v>3</v>
      </c>
      <c r="M1274" s="82" t="s">
        <v>127</v>
      </c>
      <c r="N1274" s="83" t="s">
        <v>58</v>
      </c>
      <c r="O1274" s="84" t="s">
        <v>58</v>
      </c>
      <c r="P1274" s="85" t="s">
        <v>580</v>
      </c>
      <c r="Q1274" s="86" t="s">
        <v>2234</v>
      </c>
      <c r="R1274" s="87" t="s">
        <v>61</v>
      </c>
      <c r="S1274" s="88">
        <f>T1274/1.2</f>
        <v>233.33333333333334</v>
      </c>
      <c r="T1274" s="89">
        <v>280</v>
      </c>
      <c r="U1274" s="90"/>
      <c r="V1274" s="91"/>
      <c r="W1274" s="92">
        <f>V1274*S1274</f>
        <v>0</v>
      </c>
      <c r="X1274" s="93">
        <f>V1274*T1274</f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 t="s">
        <v>48</v>
      </c>
      <c r="B1275" s="72" t="s">
        <v>62</v>
      </c>
      <c r="C1275" s="73" t="s">
        <v>50</v>
      </c>
      <c r="D1275" s="74" t="s">
        <v>51</v>
      </c>
      <c r="E1275" s="75" t="s">
        <v>267</v>
      </c>
      <c r="F1275" s="76" t="s">
        <v>870</v>
      </c>
      <c r="G1275" s="77" t="s">
        <v>871</v>
      </c>
      <c r="H1275" s="78" t="s">
        <v>872</v>
      </c>
      <c r="I1275" s="75" t="s">
        <v>271</v>
      </c>
      <c r="J1275" s="128">
        <v>2010</v>
      </c>
      <c r="K1275" s="80" t="s">
        <v>57</v>
      </c>
      <c r="L1275" s="81">
        <v>2</v>
      </c>
      <c r="M1275" s="82" t="s">
        <v>264</v>
      </c>
      <c r="N1275" s="83" t="s">
        <v>58</v>
      </c>
      <c r="O1275" s="84" t="s">
        <v>58</v>
      </c>
      <c r="P1275" s="85" t="s">
        <v>580</v>
      </c>
      <c r="Q1275" s="86" t="s">
        <v>1853</v>
      </c>
      <c r="R1275" s="87" t="s">
        <v>61</v>
      </c>
      <c r="S1275" s="88">
        <f>T1275/1.2</f>
        <v>266.66666666666669</v>
      </c>
      <c r="T1275" s="89">
        <v>320</v>
      </c>
      <c r="U1275" s="90"/>
      <c r="V1275" s="91"/>
      <c r="W1275" s="92">
        <f>V1275*S1275</f>
        <v>0</v>
      </c>
      <c r="X1275" s="93">
        <f>V1275*T1275</f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 t="s">
        <v>48</v>
      </c>
      <c r="B1276" s="72" t="s">
        <v>62</v>
      </c>
      <c r="C1276" s="73" t="s">
        <v>50</v>
      </c>
      <c r="D1276" s="74" t="s">
        <v>51</v>
      </c>
      <c r="E1276" s="75" t="s">
        <v>267</v>
      </c>
      <c r="F1276" s="76" t="s">
        <v>268</v>
      </c>
      <c r="G1276" s="77" t="s">
        <v>2592</v>
      </c>
      <c r="H1276" s="78" t="s">
        <v>2593</v>
      </c>
      <c r="I1276" s="75" t="s">
        <v>271</v>
      </c>
      <c r="J1276" s="128">
        <v>2009</v>
      </c>
      <c r="K1276" s="80" t="s">
        <v>57</v>
      </c>
      <c r="L1276" s="81">
        <v>5</v>
      </c>
      <c r="M1276" s="82" t="s">
        <v>58</v>
      </c>
      <c r="N1276" s="83" t="s">
        <v>58</v>
      </c>
      <c r="O1276" s="84" t="s">
        <v>58</v>
      </c>
      <c r="P1276" s="85" t="s">
        <v>2594</v>
      </c>
      <c r="Q1276" s="86" t="s">
        <v>2595</v>
      </c>
      <c r="R1276" s="87" t="s">
        <v>87</v>
      </c>
      <c r="S1276" s="88">
        <f>T1276/1.2</f>
        <v>75</v>
      </c>
      <c r="T1276" s="89">
        <v>90</v>
      </c>
      <c r="U1276" s="90"/>
      <c r="V1276" s="91"/>
      <c r="W1276" s="92">
        <f>V1276*S1276</f>
        <v>0</v>
      </c>
      <c r="X1276" s="93">
        <f>V1276*T1276</f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 t="s">
        <v>48</v>
      </c>
      <c r="B1277" s="72" t="s">
        <v>62</v>
      </c>
      <c r="C1277" s="73" t="s">
        <v>50</v>
      </c>
      <c r="D1277" s="74" t="s">
        <v>51</v>
      </c>
      <c r="E1277" s="75" t="s">
        <v>267</v>
      </c>
      <c r="F1277" s="76" t="s">
        <v>268</v>
      </c>
      <c r="G1277" s="77" t="s">
        <v>2592</v>
      </c>
      <c r="H1277" s="78" t="s">
        <v>2593</v>
      </c>
      <c r="I1277" s="75" t="s">
        <v>271</v>
      </c>
      <c r="J1277" s="128">
        <v>2009</v>
      </c>
      <c r="K1277" s="80" t="s">
        <v>57</v>
      </c>
      <c r="L1277" s="81">
        <v>10</v>
      </c>
      <c r="M1277" s="82" t="s">
        <v>58</v>
      </c>
      <c r="N1277" s="83" t="s">
        <v>58</v>
      </c>
      <c r="O1277" s="84" t="s">
        <v>58</v>
      </c>
      <c r="P1277" s="85" t="s">
        <v>3067</v>
      </c>
      <c r="Q1277" s="86" t="s">
        <v>3068</v>
      </c>
      <c r="R1277" s="87" t="s">
        <v>87</v>
      </c>
      <c r="S1277" s="88">
        <f>T1277/1.2</f>
        <v>75</v>
      </c>
      <c r="T1277" s="89">
        <v>90</v>
      </c>
      <c r="U1277" s="90"/>
      <c r="V1277" s="91"/>
      <c r="W1277" s="92">
        <f>V1277*S1277</f>
        <v>0</v>
      </c>
      <c r="X1277" s="93">
        <f>V1277*T1277</f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 t="s">
        <v>48</v>
      </c>
      <c r="B1278" s="72" t="s">
        <v>62</v>
      </c>
      <c r="C1278" s="73" t="s">
        <v>50</v>
      </c>
      <c r="D1278" s="74" t="s">
        <v>51</v>
      </c>
      <c r="E1278" s="75" t="s">
        <v>267</v>
      </c>
      <c r="F1278" s="76" t="s">
        <v>268</v>
      </c>
      <c r="G1278" s="77" t="s">
        <v>2592</v>
      </c>
      <c r="H1278" s="78" t="s">
        <v>2593</v>
      </c>
      <c r="I1278" s="75" t="s">
        <v>271</v>
      </c>
      <c r="J1278" s="128">
        <v>2009</v>
      </c>
      <c r="K1278" s="80" t="s">
        <v>57</v>
      </c>
      <c r="L1278" s="81">
        <v>10</v>
      </c>
      <c r="M1278" s="82" t="s">
        <v>58</v>
      </c>
      <c r="N1278" s="83" t="s">
        <v>58</v>
      </c>
      <c r="O1278" s="84" t="s">
        <v>58</v>
      </c>
      <c r="P1278" s="85" t="s">
        <v>3069</v>
      </c>
      <c r="Q1278" s="86" t="s">
        <v>3070</v>
      </c>
      <c r="R1278" s="87" t="s">
        <v>87</v>
      </c>
      <c r="S1278" s="88">
        <f>T1278/1.2</f>
        <v>75</v>
      </c>
      <c r="T1278" s="89">
        <v>90</v>
      </c>
      <c r="U1278" s="90"/>
      <c r="V1278" s="91"/>
      <c r="W1278" s="92">
        <f>V1278*S1278</f>
        <v>0</v>
      </c>
      <c r="X1278" s="93">
        <f>V1278*T1278</f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 t="s">
        <v>48</v>
      </c>
      <c r="B1279" s="72" t="s">
        <v>62</v>
      </c>
      <c r="C1279" s="73" t="s">
        <v>50</v>
      </c>
      <c r="D1279" s="74" t="s">
        <v>51</v>
      </c>
      <c r="E1279" s="75" t="s">
        <v>267</v>
      </c>
      <c r="F1279" s="76" t="s">
        <v>268</v>
      </c>
      <c r="G1279" s="77" t="s">
        <v>269</v>
      </c>
      <c r="H1279" s="78" t="s">
        <v>613</v>
      </c>
      <c r="I1279" s="75" t="s">
        <v>56</v>
      </c>
      <c r="J1279" s="128">
        <v>1998</v>
      </c>
      <c r="K1279" s="80" t="s">
        <v>57</v>
      </c>
      <c r="L1279" s="81">
        <v>1</v>
      </c>
      <c r="M1279" s="82" t="s">
        <v>127</v>
      </c>
      <c r="N1279" s="83" t="s">
        <v>58</v>
      </c>
      <c r="O1279" s="84" t="s">
        <v>58</v>
      </c>
      <c r="P1279" s="85" t="s">
        <v>494</v>
      </c>
      <c r="Q1279" s="86" t="s">
        <v>614</v>
      </c>
      <c r="R1279" s="87" t="s">
        <v>87</v>
      </c>
      <c r="S1279" s="88">
        <f>T1279/1.2</f>
        <v>91.666666666666671</v>
      </c>
      <c r="T1279" s="89">
        <v>110</v>
      </c>
      <c r="U1279" s="90"/>
      <c r="V1279" s="91"/>
      <c r="W1279" s="92">
        <f>V1279*S1279</f>
        <v>0</v>
      </c>
      <c r="X1279" s="93">
        <f>V1279*T1279</f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 t="s">
        <v>48</v>
      </c>
      <c r="B1280" s="72" t="s">
        <v>62</v>
      </c>
      <c r="C1280" s="73" t="s">
        <v>50</v>
      </c>
      <c r="D1280" s="74" t="s">
        <v>51</v>
      </c>
      <c r="E1280" s="75" t="s">
        <v>267</v>
      </c>
      <c r="F1280" s="76" t="s">
        <v>268</v>
      </c>
      <c r="G1280" s="77" t="s">
        <v>269</v>
      </c>
      <c r="H1280" s="78" t="s">
        <v>2148</v>
      </c>
      <c r="I1280" s="75" t="s">
        <v>271</v>
      </c>
      <c r="J1280" s="128">
        <v>2013</v>
      </c>
      <c r="K1280" s="80" t="s">
        <v>57</v>
      </c>
      <c r="L1280" s="81">
        <v>3</v>
      </c>
      <c r="M1280" s="82" t="s">
        <v>127</v>
      </c>
      <c r="N1280" s="83" t="s">
        <v>58</v>
      </c>
      <c r="O1280" s="84" t="s">
        <v>58</v>
      </c>
      <c r="P1280" s="85" t="s">
        <v>2149</v>
      </c>
      <c r="Q1280" s="86" t="s">
        <v>2150</v>
      </c>
      <c r="R1280" s="87" t="s">
        <v>87</v>
      </c>
      <c r="S1280" s="88">
        <f>T1280/1.2</f>
        <v>225</v>
      </c>
      <c r="T1280" s="89">
        <v>270</v>
      </c>
      <c r="U1280" s="90"/>
      <c r="V1280" s="91"/>
      <c r="W1280" s="92">
        <f>V1280*S1280</f>
        <v>0</v>
      </c>
      <c r="X1280" s="93">
        <f>V1280*T1280</f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 t="s">
        <v>48</v>
      </c>
      <c r="B1281" s="72" t="s">
        <v>62</v>
      </c>
      <c r="C1281" s="73" t="s">
        <v>50</v>
      </c>
      <c r="D1281" s="74" t="s">
        <v>51</v>
      </c>
      <c r="E1281" s="75" t="s">
        <v>267</v>
      </c>
      <c r="F1281" s="76" t="s">
        <v>268</v>
      </c>
      <c r="G1281" s="77" t="s">
        <v>269</v>
      </c>
      <c r="H1281" s="78" t="s">
        <v>2148</v>
      </c>
      <c r="I1281" s="75" t="s">
        <v>271</v>
      </c>
      <c r="J1281" s="128">
        <v>2013</v>
      </c>
      <c r="K1281" s="80" t="s">
        <v>57</v>
      </c>
      <c r="L1281" s="81">
        <v>4</v>
      </c>
      <c r="M1281" s="82" t="s">
        <v>58</v>
      </c>
      <c r="N1281" s="83" t="s">
        <v>58</v>
      </c>
      <c r="O1281" s="84" t="s">
        <v>58</v>
      </c>
      <c r="P1281" s="85" t="s">
        <v>233</v>
      </c>
      <c r="Q1281" s="86" t="s">
        <v>2544</v>
      </c>
      <c r="R1281" s="87" t="s">
        <v>87</v>
      </c>
      <c r="S1281" s="88">
        <f>T1281/1.2</f>
        <v>233.33333333333334</v>
      </c>
      <c r="T1281" s="89">
        <v>280</v>
      </c>
      <c r="U1281" s="90"/>
      <c r="V1281" s="91"/>
      <c r="W1281" s="92">
        <f>V1281*S1281</f>
        <v>0</v>
      </c>
      <c r="X1281" s="93">
        <f>V1281*T1281</f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 t="s">
        <v>48</v>
      </c>
      <c r="B1282" s="72" t="s">
        <v>62</v>
      </c>
      <c r="C1282" s="73" t="s">
        <v>50</v>
      </c>
      <c r="D1282" s="74" t="s">
        <v>51</v>
      </c>
      <c r="E1282" s="75" t="s">
        <v>267</v>
      </c>
      <c r="F1282" s="76" t="s">
        <v>268</v>
      </c>
      <c r="G1282" s="77" t="s">
        <v>269</v>
      </c>
      <c r="H1282" s="78" t="s">
        <v>2148</v>
      </c>
      <c r="I1282" s="75" t="s">
        <v>271</v>
      </c>
      <c r="J1282" s="128">
        <v>2014</v>
      </c>
      <c r="K1282" s="80" t="s">
        <v>57</v>
      </c>
      <c r="L1282" s="81">
        <v>3</v>
      </c>
      <c r="M1282" s="82" t="s">
        <v>127</v>
      </c>
      <c r="N1282" s="83" t="s">
        <v>58</v>
      </c>
      <c r="O1282" s="84" t="s">
        <v>58</v>
      </c>
      <c r="P1282" s="85" t="s">
        <v>2149</v>
      </c>
      <c r="Q1282" s="86" t="s">
        <v>2151</v>
      </c>
      <c r="R1282" s="87" t="s">
        <v>87</v>
      </c>
      <c r="S1282" s="88">
        <f>T1282/1.2</f>
        <v>233.33333333333334</v>
      </c>
      <c r="T1282" s="89">
        <v>280</v>
      </c>
      <c r="U1282" s="90"/>
      <c r="V1282" s="91"/>
      <c r="W1282" s="92">
        <f>V1282*S1282</f>
        <v>0</v>
      </c>
      <c r="X1282" s="93">
        <f>V1282*T1282</f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 t="s">
        <v>48</v>
      </c>
      <c r="B1283" s="72" t="s">
        <v>62</v>
      </c>
      <c r="C1283" s="73" t="s">
        <v>50</v>
      </c>
      <c r="D1283" s="74" t="s">
        <v>51</v>
      </c>
      <c r="E1283" s="75" t="s">
        <v>267</v>
      </c>
      <c r="F1283" s="76" t="s">
        <v>268</v>
      </c>
      <c r="G1283" s="77" t="s">
        <v>269</v>
      </c>
      <c r="H1283" s="78" t="s">
        <v>2148</v>
      </c>
      <c r="I1283" s="75" t="s">
        <v>271</v>
      </c>
      <c r="J1283" s="128">
        <v>2014</v>
      </c>
      <c r="K1283" s="80" t="s">
        <v>57</v>
      </c>
      <c r="L1283" s="81">
        <v>12</v>
      </c>
      <c r="M1283" s="82" t="s">
        <v>127</v>
      </c>
      <c r="N1283" s="83" t="s">
        <v>58</v>
      </c>
      <c r="O1283" s="84" t="s">
        <v>58</v>
      </c>
      <c r="P1283" s="85" t="s">
        <v>3139</v>
      </c>
      <c r="Q1283" s="86" t="s">
        <v>3140</v>
      </c>
      <c r="R1283" s="87" t="s">
        <v>87</v>
      </c>
      <c r="S1283" s="88">
        <f>T1283/1.2</f>
        <v>233.33333333333334</v>
      </c>
      <c r="T1283" s="89">
        <v>280</v>
      </c>
      <c r="U1283" s="90"/>
      <c r="V1283" s="91"/>
      <c r="W1283" s="92">
        <f>V1283*S1283</f>
        <v>0</v>
      </c>
      <c r="X1283" s="93">
        <f>V1283*T1283</f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 t="s">
        <v>48</v>
      </c>
      <c r="B1284" s="72" t="s">
        <v>62</v>
      </c>
      <c r="C1284" s="73" t="s">
        <v>50</v>
      </c>
      <c r="D1284" s="74" t="s">
        <v>51</v>
      </c>
      <c r="E1284" s="75" t="s">
        <v>267</v>
      </c>
      <c r="F1284" s="76" t="s">
        <v>268</v>
      </c>
      <c r="G1284" s="77" t="s">
        <v>269</v>
      </c>
      <c r="H1284" s="78" t="s">
        <v>2148</v>
      </c>
      <c r="I1284" s="75" t="s">
        <v>271</v>
      </c>
      <c r="J1284" s="128">
        <v>2014</v>
      </c>
      <c r="K1284" s="80" t="s">
        <v>57</v>
      </c>
      <c r="L1284" s="81">
        <v>19</v>
      </c>
      <c r="M1284" s="82" t="s">
        <v>58</v>
      </c>
      <c r="N1284" s="83" t="s">
        <v>58</v>
      </c>
      <c r="O1284" s="84" t="s">
        <v>58</v>
      </c>
      <c r="P1284" s="85" t="s">
        <v>2701</v>
      </c>
      <c r="Q1284" s="86" t="s">
        <v>3330</v>
      </c>
      <c r="R1284" s="87" t="s">
        <v>87</v>
      </c>
      <c r="S1284" s="88">
        <f>T1284/1.2</f>
        <v>225</v>
      </c>
      <c r="T1284" s="89">
        <v>270</v>
      </c>
      <c r="U1284" s="90"/>
      <c r="V1284" s="91"/>
      <c r="W1284" s="92">
        <f>V1284*S1284</f>
        <v>0</v>
      </c>
      <c r="X1284" s="93">
        <f>V1284*T1284</f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 t="s">
        <v>48</v>
      </c>
      <c r="B1285" s="72" t="s">
        <v>62</v>
      </c>
      <c r="C1285" s="73" t="s">
        <v>50</v>
      </c>
      <c r="D1285" s="74" t="s">
        <v>51</v>
      </c>
      <c r="E1285" s="75" t="s">
        <v>267</v>
      </c>
      <c r="F1285" s="76" t="s">
        <v>268</v>
      </c>
      <c r="G1285" s="77" t="s">
        <v>269</v>
      </c>
      <c r="H1285" s="78" t="s">
        <v>270</v>
      </c>
      <c r="I1285" s="75" t="s">
        <v>271</v>
      </c>
      <c r="J1285" s="128">
        <v>1992</v>
      </c>
      <c r="K1285" s="80" t="s">
        <v>57</v>
      </c>
      <c r="L1285" s="81">
        <v>1</v>
      </c>
      <c r="M1285" s="82" t="s">
        <v>71</v>
      </c>
      <c r="N1285" s="83" t="s">
        <v>58</v>
      </c>
      <c r="O1285" s="84" t="s">
        <v>58</v>
      </c>
      <c r="P1285" s="85" t="s">
        <v>272</v>
      </c>
      <c r="Q1285" s="86" t="s">
        <v>273</v>
      </c>
      <c r="R1285" s="87" t="s">
        <v>87</v>
      </c>
      <c r="S1285" s="88">
        <f>T1285/1.2</f>
        <v>233.33333333333334</v>
      </c>
      <c r="T1285" s="89">
        <v>280</v>
      </c>
      <c r="U1285" s="90"/>
      <c r="V1285" s="91"/>
      <c r="W1285" s="92">
        <f>V1285*S1285</f>
        <v>0</v>
      </c>
      <c r="X1285" s="93">
        <f>V1285*T1285</f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 t="s">
        <v>48</v>
      </c>
      <c r="B1286" s="72" t="s">
        <v>62</v>
      </c>
      <c r="C1286" s="73" t="s">
        <v>50</v>
      </c>
      <c r="D1286" s="74" t="s">
        <v>51</v>
      </c>
      <c r="E1286" s="75" t="s">
        <v>267</v>
      </c>
      <c r="F1286" s="76" t="s">
        <v>268</v>
      </c>
      <c r="G1286" s="77" t="s">
        <v>269</v>
      </c>
      <c r="H1286" s="78" t="s">
        <v>270</v>
      </c>
      <c r="I1286" s="75" t="s">
        <v>271</v>
      </c>
      <c r="J1286" s="128">
        <v>1992</v>
      </c>
      <c r="K1286" s="80" t="s">
        <v>57</v>
      </c>
      <c r="L1286" s="81">
        <v>3</v>
      </c>
      <c r="M1286" s="82" t="s">
        <v>71</v>
      </c>
      <c r="N1286" s="83" t="s">
        <v>58</v>
      </c>
      <c r="O1286" s="84" t="s">
        <v>58</v>
      </c>
      <c r="P1286" s="85" t="s">
        <v>272</v>
      </c>
      <c r="Q1286" s="86" t="s">
        <v>2132</v>
      </c>
      <c r="R1286" s="87" t="s">
        <v>87</v>
      </c>
      <c r="S1286" s="88">
        <f>T1286/1.2</f>
        <v>233.33333333333334</v>
      </c>
      <c r="T1286" s="89">
        <v>280</v>
      </c>
      <c r="U1286" s="90"/>
      <c r="V1286" s="91"/>
      <c r="W1286" s="92">
        <f>V1286*S1286</f>
        <v>0</v>
      </c>
      <c r="X1286" s="93">
        <f>V1286*T1286</f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 t="s">
        <v>48</v>
      </c>
      <c r="B1287" s="72" t="s">
        <v>62</v>
      </c>
      <c r="C1287" s="73" t="s">
        <v>50</v>
      </c>
      <c r="D1287" s="74" t="s">
        <v>51</v>
      </c>
      <c r="E1287" s="75" t="s">
        <v>267</v>
      </c>
      <c r="F1287" s="76" t="s">
        <v>268</v>
      </c>
      <c r="G1287" s="77" t="s">
        <v>269</v>
      </c>
      <c r="H1287" s="78" t="s">
        <v>270</v>
      </c>
      <c r="I1287" s="75" t="s">
        <v>271</v>
      </c>
      <c r="J1287" s="128">
        <v>2013</v>
      </c>
      <c r="K1287" s="80" t="s">
        <v>57</v>
      </c>
      <c r="L1287" s="81">
        <v>1</v>
      </c>
      <c r="M1287" s="82" t="s">
        <v>58</v>
      </c>
      <c r="N1287" s="83" t="s">
        <v>58</v>
      </c>
      <c r="O1287" s="84" t="s">
        <v>58</v>
      </c>
      <c r="P1287" s="85" t="s">
        <v>233</v>
      </c>
      <c r="Q1287" s="86" t="s">
        <v>1525</v>
      </c>
      <c r="R1287" s="87" t="s">
        <v>87</v>
      </c>
      <c r="S1287" s="88">
        <f>T1287/1.2</f>
        <v>233.33333333333334</v>
      </c>
      <c r="T1287" s="89">
        <v>280</v>
      </c>
      <c r="U1287" s="90"/>
      <c r="V1287" s="91"/>
      <c r="W1287" s="92">
        <f>V1287*S1287</f>
        <v>0</v>
      </c>
      <c r="X1287" s="93">
        <f>V1287*T1287</f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 t="s">
        <v>48</v>
      </c>
      <c r="B1288" s="72" t="s">
        <v>62</v>
      </c>
      <c r="C1288" s="73" t="s">
        <v>50</v>
      </c>
      <c r="D1288" s="74" t="s">
        <v>51</v>
      </c>
      <c r="E1288" s="75" t="s">
        <v>267</v>
      </c>
      <c r="F1288" s="76" t="s">
        <v>268</v>
      </c>
      <c r="G1288" s="77" t="s">
        <v>269</v>
      </c>
      <c r="H1288" s="78" t="s">
        <v>270</v>
      </c>
      <c r="I1288" s="75" t="s">
        <v>271</v>
      </c>
      <c r="J1288" s="128">
        <v>2013</v>
      </c>
      <c r="K1288" s="80" t="s">
        <v>57</v>
      </c>
      <c r="L1288" s="81">
        <v>2</v>
      </c>
      <c r="M1288" s="82" t="s">
        <v>58</v>
      </c>
      <c r="N1288" s="83" t="s">
        <v>58</v>
      </c>
      <c r="O1288" s="84" t="s">
        <v>58</v>
      </c>
      <c r="P1288" s="85" t="s">
        <v>1668</v>
      </c>
      <c r="Q1288" s="86" t="s">
        <v>1669</v>
      </c>
      <c r="R1288" s="87" t="s">
        <v>87</v>
      </c>
      <c r="S1288" s="88">
        <f>T1288/1.2</f>
        <v>233.33333333333334</v>
      </c>
      <c r="T1288" s="89">
        <v>280</v>
      </c>
      <c r="U1288" s="90"/>
      <c r="V1288" s="91"/>
      <c r="W1288" s="92">
        <f>V1288*S1288</f>
        <v>0</v>
      </c>
      <c r="X1288" s="93">
        <f>V1288*T1288</f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 t="s">
        <v>48</v>
      </c>
      <c r="B1289" s="72" t="s">
        <v>62</v>
      </c>
      <c r="C1289" s="73" t="s">
        <v>50</v>
      </c>
      <c r="D1289" s="74" t="s">
        <v>51</v>
      </c>
      <c r="E1289" s="75" t="s">
        <v>267</v>
      </c>
      <c r="F1289" s="76" t="s">
        <v>268</v>
      </c>
      <c r="G1289" s="77" t="s">
        <v>269</v>
      </c>
      <c r="H1289" s="78" t="s">
        <v>270</v>
      </c>
      <c r="I1289" s="75" t="s">
        <v>271</v>
      </c>
      <c r="J1289" s="128">
        <v>2014</v>
      </c>
      <c r="K1289" s="80" t="s">
        <v>57</v>
      </c>
      <c r="L1289" s="81">
        <v>28</v>
      </c>
      <c r="M1289" s="82" t="s">
        <v>58</v>
      </c>
      <c r="N1289" s="83" t="s">
        <v>58</v>
      </c>
      <c r="O1289" s="84" t="s">
        <v>58</v>
      </c>
      <c r="P1289" s="85" t="s">
        <v>2701</v>
      </c>
      <c r="Q1289" s="86" t="s">
        <v>3348</v>
      </c>
      <c r="R1289" s="87" t="s">
        <v>87</v>
      </c>
      <c r="S1289" s="88">
        <f>T1289/1.2</f>
        <v>225</v>
      </c>
      <c r="T1289" s="89">
        <v>270</v>
      </c>
      <c r="U1289" s="90"/>
      <c r="V1289" s="91"/>
      <c r="W1289" s="92">
        <f>V1289*S1289</f>
        <v>0</v>
      </c>
      <c r="X1289" s="93">
        <f>V1289*T1289</f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 t="s">
        <v>48</v>
      </c>
      <c r="B1290" s="72" t="s">
        <v>62</v>
      </c>
      <c r="C1290" s="73" t="s">
        <v>50</v>
      </c>
      <c r="D1290" s="74" t="s">
        <v>51</v>
      </c>
      <c r="E1290" s="75" t="s">
        <v>267</v>
      </c>
      <c r="F1290" s="76" t="s">
        <v>268</v>
      </c>
      <c r="G1290" s="77" t="s">
        <v>2154</v>
      </c>
      <c r="H1290" s="78" t="s">
        <v>2155</v>
      </c>
      <c r="I1290" s="75" t="s">
        <v>56</v>
      </c>
      <c r="J1290" s="128">
        <v>1990</v>
      </c>
      <c r="K1290" s="80" t="s">
        <v>57</v>
      </c>
      <c r="L1290" s="81">
        <v>3</v>
      </c>
      <c r="M1290" s="82" t="s">
        <v>264</v>
      </c>
      <c r="N1290" s="83" t="s">
        <v>58</v>
      </c>
      <c r="O1290" s="84" t="s">
        <v>58</v>
      </c>
      <c r="P1290" s="85" t="s">
        <v>265</v>
      </c>
      <c r="Q1290" s="86" t="s">
        <v>2156</v>
      </c>
      <c r="R1290" s="87" t="s">
        <v>87</v>
      </c>
      <c r="S1290" s="88">
        <f>T1290/1.2</f>
        <v>208.33333333333334</v>
      </c>
      <c r="T1290" s="89">
        <v>250</v>
      </c>
      <c r="U1290" s="90"/>
      <c r="V1290" s="91"/>
      <c r="W1290" s="92">
        <f>V1290*S1290</f>
        <v>0</v>
      </c>
      <c r="X1290" s="93">
        <f>V1290*T1290</f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 t="s">
        <v>48</v>
      </c>
      <c r="B1291" s="72" t="s">
        <v>62</v>
      </c>
      <c r="C1291" s="73" t="s">
        <v>50</v>
      </c>
      <c r="D1291" s="74" t="s">
        <v>51</v>
      </c>
      <c r="E1291" s="75" t="s">
        <v>267</v>
      </c>
      <c r="F1291" s="76" t="s">
        <v>1830</v>
      </c>
      <c r="G1291" s="77" t="s">
        <v>269</v>
      </c>
      <c r="H1291" s="78" t="s">
        <v>1831</v>
      </c>
      <c r="I1291" s="75" t="s">
        <v>271</v>
      </c>
      <c r="J1291" s="128">
        <v>2009</v>
      </c>
      <c r="K1291" s="80" t="s">
        <v>57</v>
      </c>
      <c r="L1291" s="81">
        <v>2</v>
      </c>
      <c r="M1291" s="82" t="s">
        <v>127</v>
      </c>
      <c r="N1291" s="83" t="s">
        <v>58</v>
      </c>
      <c r="O1291" s="84" t="s">
        <v>58</v>
      </c>
      <c r="P1291" s="85" t="s">
        <v>1807</v>
      </c>
      <c r="Q1291" s="86" t="s">
        <v>1832</v>
      </c>
      <c r="R1291" s="87" t="s">
        <v>61</v>
      </c>
      <c r="S1291" s="88">
        <f>T1291/1.2</f>
        <v>25</v>
      </c>
      <c r="T1291" s="89">
        <v>30</v>
      </c>
      <c r="U1291" s="90"/>
      <c r="V1291" s="91"/>
      <c r="W1291" s="92">
        <f>V1291*S1291</f>
        <v>0</v>
      </c>
      <c r="X1291" s="93">
        <f>V1291*T1291</f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 t="s">
        <v>48</v>
      </c>
      <c r="B1292" s="72" t="s">
        <v>49</v>
      </c>
      <c r="C1292" s="73" t="s">
        <v>50</v>
      </c>
      <c r="D1292" s="74" t="s">
        <v>51</v>
      </c>
      <c r="E1292" s="75" t="s">
        <v>267</v>
      </c>
      <c r="F1292" s="76" t="s">
        <v>1168</v>
      </c>
      <c r="G1292" s="77" t="s">
        <v>1266</v>
      </c>
      <c r="H1292" s="78" t="s">
        <v>1267</v>
      </c>
      <c r="I1292" s="75" t="s">
        <v>56</v>
      </c>
      <c r="J1292" s="128">
        <v>1985</v>
      </c>
      <c r="K1292" s="80" t="s">
        <v>57</v>
      </c>
      <c r="L1292" s="81">
        <v>1</v>
      </c>
      <c r="M1292" s="82" t="s">
        <v>457</v>
      </c>
      <c r="N1292" s="83" t="s">
        <v>58</v>
      </c>
      <c r="O1292" s="84" t="s">
        <v>58</v>
      </c>
      <c r="P1292" s="85" t="s">
        <v>580</v>
      </c>
      <c r="Q1292" s="86" t="s">
        <v>1268</v>
      </c>
      <c r="R1292" s="87" t="s">
        <v>61</v>
      </c>
      <c r="S1292" s="88">
        <f>T1292/1.2</f>
        <v>83.333333333333343</v>
      </c>
      <c r="T1292" s="89">
        <v>100</v>
      </c>
      <c r="U1292" s="90"/>
      <c r="V1292" s="91"/>
      <c r="W1292" s="92">
        <f>V1292*S1292</f>
        <v>0</v>
      </c>
      <c r="X1292" s="93">
        <f>V1292*T1292</f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 t="s">
        <v>48</v>
      </c>
      <c r="B1293" s="72" t="s">
        <v>62</v>
      </c>
      <c r="C1293" s="73" t="s">
        <v>50</v>
      </c>
      <c r="D1293" s="74" t="s">
        <v>51</v>
      </c>
      <c r="E1293" s="75" t="s">
        <v>1750</v>
      </c>
      <c r="F1293" s="76" t="s">
        <v>1751</v>
      </c>
      <c r="G1293" s="77" t="s">
        <v>616</v>
      </c>
      <c r="H1293" s="78" t="s">
        <v>1752</v>
      </c>
      <c r="I1293" s="75" t="s">
        <v>56</v>
      </c>
      <c r="J1293" s="128">
        <v>2010</v>
      </c>
      <c r="K1293" s="80" t="s">
        <v>57</v>
      </c>
      <c r="L1293" s="81">
        <v>2</v>
      </c>
      <c r="M1293" s="82" t="s">
        <v>58</v>
      </c>
      <c r="N1293" s="83" t="s">
        <v>58</v>
      </c>
      <c r="O1293" s="84" t="s">
        <v>58</v>
      </c>
      <c r="P1293" s="85" t="s">
        <v>567</v>
      </c>
      <c r="Q1293" s="86" t="s">
        <v>1753</v>
      </c>
      <c r="R1293" s="87" t="s">
        <v>87</v>
      </c>
      <c r="S1293" s="88">
        <f>T1293/1.2</f>
        <v>58.333333333333336</v>
      </c>
      <c r="T1293" s="89">
        <v>70</v>
      </c>
      <c r="U1293" s="90"/>
      <c r="V1293" s="91"/>
      <c r="W1293" s="92">
        <f>V1293*S1293</f>
        <v>0</v>
      </c>
      <c r="X1293" s="93">
        <f>V1293*T1293</f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 t="s">
        <v>48</v>
      </c>
      <c r="B1294" s="72" t="s">
        <v>49</v>
      </c>
      <c r="C1294" s="73" t="s">
        <v>50</v>
      </c>
      <c r="D1294" s="74" t="s">
        <v>51</v>
      </c>
      <c r="E1294" s="75" t="s">
        <v>1750</v>
      </c>
      <c r="F1294" s="76" t="s">
        <v>1751</v>
      </c>
      <c r="G1294" s="77" t="s">
        <v>616</v>
      </c>
      <c r="H1294" s="78" t="s">
        <v>2525</v>
      </c>
      <c r="I1294" s="75" t="s">
        <v>56</v>
      </c>
      <c r="J1294" s="128">
        <v>2011</v>
      </c>
      <c r="K1294" s="80" t="s">
        <v>57</v>
      </c>
      <c r="L1294" s="81">
        <v>4</v>
      </c>
      <c r="M1294" s="82" t="s">
        <v>58</v>
      </c>
      <c r="N1294" s="83" t="s">
        <v>58</v>
      </c>
      <c r="O1294" s="84" t="s">
        <v>58</v>
      </c>
      <c r="P1294" s="85" t="s">
        <v>2526</v>
      </c>
      <c r="Q1294" s="86" t="s">
        <v>2527</v>
      </c>
      <c r="R1294" s="87" t="s">
        <v>87</v>
      </c>
      <c r="S1294" s="88">
        <f>T1294/1.2</f>
        <v>52.5</v>
      </c>
      <c r="T1294" s="89">
        <v>63</v>
      </c>
      <c r="U1294" s="90"/>
      <c r="V1294" s="91"/>
      <c r="W1294" s="92">
        <f>V1294*S1294</f>
        <v>0</v>
      </c>
      <c r="X1294" s="93">
        <f>V1294*T1294</f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 t="s">
        <v>48</v>
      </c>
      <c r="B1295" s="72" t="s">
        <v>49</v>
      </c>
      <c r="C1295" s="73" t="s">
        <v>50</v>
      </c>
      <c r="D1295" s="74" t="s">
        <v>51</v>
      </c>
      <c r="E1295" s="75" t="s">
        <v>1750</v>
      </c>
      <c r="F1295" s="76" t="s">
        <v>1751</v>
      </c>
      <c r="G1295" s="77" t="s">
        <v>616</v>
      </c>
      <c r="H1295" s="78" t="s">
        <v>2525</v>
      </c>
      <c r="I1295" s="75" t="s">
        <v>56</v>
      </c>
      <c r="J1295" s="128">
        <v>2011</v>
      </c>
      <c r="K1295" s="80" t="s">
        <v>57</v>
      </c>
      <c r="L1295" s="81">
        <v>5</v>
      </c>
      <c r="M1295" s="82" t="s">
        <v>58</v>
      </c>
      <c r="N1295" s="83" t="s">
        <v>58</v>
      </c>
      <c r="O1295" s="84" t="s">
        <v>58</v>
      </c>
      <c r="P1295" s="85" t="s">
        <v>2445</v>
      </c>
      <c r="Q1295" s="86" t="s">
        <v>2591</v>
      </c>
      <c r="R1295" s="87" t="s">
        <v>87</v>
      </c>
      <c r="S1295" s="88">
        <f>T1295/1.2</f>
        <v>52.5</v>
      </c>
      <c r="T1295" s="89">
        <v>63</v>
      </c>
      <c r="U1295" s="90"/>
      <c r="V1295" s="91"/>
      <c r="W1295" s="92">
        <f>V1295*S1295</f>
        <v>0</v>
      </c>
      <c r="X1295" s="93">
        <f>V1295*T1295</f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 t="s">
        <v>48</v>
      </c>
      <c r="B1296" s="72" t="s">
        <v>62</v>
      </c>
      <c r="C1296" s="73" t="s">
        <v>50</v>
      </c>
      <c r="D1296" s="74" t="s">
        <v>51</v>
      </c>
      <c r="E1296" s="75" t="s">
        <v>1750</v>
      </c>
      <c r="F1296" s="76" t="s">
        <v>1751</v>
      </c>
      <c r="G1296" s="77" t="s">
        <v>616</v>
      </c>
      <c r="H1296" s="78" t="s">
        <v>2948</v>
      </c>
      <c r="I1296" s="75" t="s">
        <v>56</v>
      </c>
      <c r="J1296" s="128">
        <v>2011</v>
      </c>
      <c r="K1296" s="80" t="s">
        <v>57</v>
      </c>
      <c r="L1296" s="81">
        <v>8</v>
      </c>
      <c r="M1296" s="82" t="s">
        <v>58</v>
      </c>
      <c r="N1296" s="83" t="s">
        <v>58</v>
      </c>
      <c r="O1296" s="84" t="s">
        <v>58</v>
      </c>
      <c r="P1296" s="85" t="s">
        <v>2526</v>
      </c>
      <c r="Q1296" s="86" t="s">
        <v>2949</v>
      </c>
      <c r="R1296" s="87" t="s">
        <v>87</v>
      </c>
      <c r="S1296" s="88">
        <f>T1296/1.2</f>
        <v>52.5</v>
      </c>
      <c r="T1296" s="89">
        <v>63</v>
      </c>
      <c r="U1296" s="90"/>
      <c r="V1296" s="91"/>
      <c r="W1296" s="92">
        <f>V1296*S1296</f>
        <v>0</v>
      </c>
      <c r="X1296" s="93">
        <f>V1296*T1296</f>
        <v>0</v>
      </c>
      <c r="Y1296" s="66"/>
      <c r="Z1296" s="94"/>
      <c r="AA1296" s="95"/>
      <c r="AB1296" s="96"/>
      <c r="AC1296" s="97"/>
    </row>
    <row r="1297" spans="1:29" ht="15.75" customHeight="1" x14ac:dyDescent="0.2">
      <c r="A1297" s="71" t="s">
        <v>48</v>
      </c>
      <c r="B1297" s="72" t="s">
        <v>49</v>
      </c>
      <c r="C1297" s="73" t="s">
        <v>92</v>
      </c>
      <c r="D1297" s="74" t="s">
        <v>137</v>
      </c>
      <c r="E1297" s="75" t="s">
        <v>411</v>
      </c>
      <c r="F1297" s="76" t="s">
        <v>419</v>
      </c>
      <c r="G1297" s="77" t="s">
        <v>701</v>
      </c>
      <c r="H1297" s="78" t="s">
        <v>3252</v>
      </c>
      <c r="I1297" s="75" t="s">
        <v>195</v>
      </c>
      <c r="J1297" s="128">
        <v>2013</v>
      </c>
      <c r="K1297" s="80" t="s">
        <v>57</v>
      </c>
      <c r="L1297" s="81">
        <v>12</v>
      </c>
      <c r="M1297" s="82" t="s">
        <v>127</v>
      </c>
      <c r="N1297" s="83" t="s">
        <v>58</v>
      </c>
      <c r="O1297" s="84" t="s">
        <v>58</v>
      </c>
      <c r="P1297" s="85" t="s">
        <v>3253</v>
      </c>
      <c r="Q1297" s="86" t="s">
        <v>3254</v>
      </c>
      <c r="R1297" s="87" t="s">
        <v>87</v>
      </c>
      <c r="S1297" s="88">
        <f>T1297/1.2</f>
        <v>25</v>
      </c>
      <c r="T1297" s="89">
        <v>30</v>
      </c>
      <c r="U1297" s="90"/>
      <c r="V1297" s="91"/>
      <c r="W1297" s="92">
        <f>V1297*S1297</f>
        <v>0</v>
      </c>
      <c r="X1297" s="93">
        <f>V1297*T1297</f>
        <v>0</v>
      </c>
      <c r="Y1297" s="66"/>
      <c r="Z1297" s="94"/>
      <c r="AA1297" s="95"/>
      <c r="AB1297" s="96"/>
      <c r="AC1297" s="97"/>
    </row>
    <row r="1298" spans="1:29" ht="15.75" customHeight="1" x14ac:dyDescent="0.2">
      <c r="A1298" s="71" t="s">
        <v>48</v>
      </c>
      <c r="B1298" s="72" t="s">
        <v>49</v>
      </c>
      <c r="C1298" s="73" t="s">
        <v>50</v>
      </c>
      <c r="D1298" s="74" t="s">
        <v>137</v>
      </c>
      <c r="E1298" s="75" t="s">
        <v>411</v>
      </c>
      <c r="F1298" s="76" t="s">
        <v>419</v>
      </c>
      <c r="G1298" s="77" t="s">
        <v>701</v>
      </c>
      <c r="H1298" s="78" t="s">
        <v>3252</v>
      </c>
      <c r="I1298" s="75" t="s">
        <v>195</v>
      </c>
      <c r="J1298" s="128">
        <v>2013</v>
      </c>
      <c r="K1298" s="80" t="s">
        <v>57</v>
      </c>
      <c r="L1298" s="81">
        <v>12</v>
      </c>
      <c r="M1298" s="82" t="s">
        <v>127</v>
      </c>
      <c r="N1298" s="83" t="s">
        <v>58</v>
      </c>
      <c r="O1298" s="84" t="s">
        <v>58</v>
      </c>
      <c r="P1298" s="85" t="s">
        <v>3255</v>
      </c>
      <c r="Q1298" s="86" t="s">
        <v>3256</v>
      </c>
      <c r="R1298" s="87" t="s">
        <v>87</v>
      </c>
      <c r="S1298" s="88">
        <f>T1298/1.2</f>
        <v>25</v>
      </c>
      <c r="T1298" s="89">
        <v>30</v>
      </c>
      <c r="U1298" s="90"/>
      <c r="V1298" s="91"/>
      <c r="W1298" s="92">
        <f>V1298*S1298</f>
        <v>0</v>
      </c>
      <c r="X1298" s="93">
        <f>V1298*T1298</f>
        <v>0</v>
      </c>
      <c r="Y1298" s="66"/>
      <c r="Z1298" s="94"/>
      <c r="AA1298" s="95"/>
      <c r="AB1298" s="96"/>
      <c r="AC1298" s="97"/>
    </row>
    <row r="1299" spans="1:29" ht="15.75" customHeight="1" x14ac:dyDescent="0.2">
      <c r="A1299" s="71" t="s">
        <v>48</v>
      </c>
      <c r="B1299" s="72" t="s">
        <v>49</v>
      </c>
      <c r="C1299" s="73" t="s">
        <v>50</v>
      </c>
      <c r="D1299" s="74" t="s">
        <v>137</v>
      </c>
      <c r="E1299" s="75" t="s">
        <v>411</v>
      </c>
      <c r="F1299" s="76" t="s">
        <v>412</v>
      </c>
      <c r="G1299" s="77" t="s">
        <v>940</v>
      </c>
      <c r="H1299" s="78" t="s">
        <v>2621</v>
      </c>
      <c r="I1299" s="75" t="s">
        <v>195</v>
      </c>
      <c r="J1299" s="128">
        <v>2013</v>
      </c>
      <c r="K1299" s="80" t="s">
        <v>57</v>
      </c>
      <c r="L1299" s="81">
        <v>5</v>
      </c>
      <c r="M1299" s="82" t="s">
        <v>127</v>
      </c>
      <c r="N1299" s="83" t="s">
        <v>58</v>
      </c>
      <c r="O1299" s="84" t="s">
        <v>58</v>
      </c>
      <c r="P1299" s="85" t="s">
        <v>2263</v>
      </c>
      <c r="Q1299" s="86" t="s">
        <v>2622</v>
      </c>
      <c r="R1299" s="87" t="s">
        <v>61</v>
      </c>
      <c r="S1299" s="88">
        <f>T1299/1.2</f>
        <v>25</v>
      </c>
      <c r="T1299" s="89">
        <v>30</v>
      </c>
      <c r="U1299" s="90"/>
      <c r="V1299" s="91"/>
      <c r="W1299" s="92">
        <f>V1299*S1299</f>
        <v>0</v>
      </c>
      <c r="X1299" s="93">
        <f>V1299*T1299</f>
        <v>0</v>
      </c>
      <c r="Y1299" s="66"/>
      <c r="Z1299" s="94"/>
      <c r="AA1299" s="95"/>
      <c r="AB1299" s="96"/>
      <c r="AC1299" s="97"/>
    </row>
    <row r="1300" spans="1:29" ht="15.75" customHeight="1" x14ac:dyDescent="0.2">
      <c r="A1300" s="71" t="s">
        <v>48</v>
      </c>
      <c r="B1300" s="72" t="s">
        <v>49</v>
      </c>
      <c r="C1300" s="73" t="s">
        <v>50</v>
      </c>
      <c r="D1300" s="74" t="s">
        <v>137</v>
      </c>
      <c r="E1300" s="75" t="s">
        <v>411</v>
      </c>
      <c r="F1300" s="76" t="s">
        <v>412</v>
      </c>
      <c r="G1300" s="77" t="s">
        <v>940</v>
      </c>
      <c r="H1300" s="78" t="s">
        <v>943</v>
      </c>
      <c r="I1300" s="75" t="s">
        <v>195</v>
      </c>
      <c r="J1300" s="128">
        <v>2010</v>
      </c>
      <c r="K1300" s="80" t="s">
        <v>57</v>
      </c>
      <c r="L1300" s="81">
        <v>1</v>
      </c>
      <c r="M1300" s="82" t="s">
        <v>127</v>
      </c>
      <c r="N1300" s="83" t="s">
        <v>58</v>
      </c>
      <c r="O1300" s="84" t="s">
        <v>58</v>
      </c>
      <c r="P1300" s="85" t="s">
        <v>944</v>
      </c>
      <c r="Q1300" s="86" t="s">
        <v>945</v>
      </c>
      <c r="R1300" s="87" t="s">
        <v>61</v>
      </c>
      <c r="S1300" s="88">
        <f>T1300/1.2</f>
        <v>25</v>
      </c>
      <c r="T1300" s="89">
        <v>30</v>
      </c>
      <c r="U1300" s="90"/>
      <c r="V1300" s="91"/>
      <c r="W1300" s="92">
        <f>V1300*S1300</f>
        <v>0</v>
      </c>
      <c r="X1300" s="93">
        <f>V1300*T1300</f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 t="s">
        <v>48</v>
      </c>
      <c r="B1301" s="72" t="s">
        <v>49</v>
      </c>
      <c r="C1301" s="73" t="s">
        <v>50</v>
      </c>
      <c r="D1301" s="74" t="s">
        <v>137</v>
      </c>
      <c r="E1301" s="75" t="s">
        <v>235</v>
      </c>
      <c r="F1301" s="76" t="s">
        <v>1533</v>
      </c>
      <c r="G1301" s="77" t="s">
        <v>1534</v>
      </c>
      <c r="H1301" s="78" t="s">
        <v>1535</v>
      </c>
      <c r="I1301" s="75" t="s">
        <v>147</v>
      </c>
      <c r="J1301" s="128">
        <v>2015</v>
      </c>
      <c r="K1301" s="80" t="s">
        <v>57</v>
      </c>
      <c r="L1301" s="81">
        <v>1</v>
      </c>
      <c r="M1301" s="82" t="s">
        <v>127</v>
      </c>
      <c r="N1301" s="83" t="s">
        <v>58</v>
      </c>
      <c r="O1301" s="84" t="s">
        <v>58</v>
      </c>
      <c r="P1301" s="85" t="s">
        <v>1536</v>
      </c>
      <c r="Q1301" s="86" t="s">
        <v>1537</v>
      </c>
      <c r="R1301" s="87" t="s">
        <v>61</v>
      </c>
      <c r="S1301" s="88">
        <f t="shared" ref="S1294:S1357" si="33">T1301/1.2</f>
        <v>50</v>
      </c>
      <c r="T1301" s="89">
        <v>60</v>
      </c>
      <c r="U1301" s="90"/>
      <c r="V1301" s="91"/>
      <c r="W1301" s="92">
        <f t="shared" ref="W1294:W1357" si="34">V1301*S1301</f>
        <v>0</v>
      </c>
      <c r="X1301" s="93">
        <f t="shared" ref="X1294:X1357" si="35">V1301*T1301</f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 t="s">
        <v>48</v>
      </c>
      <c r="B1302" s="72" t="s">
        <v>49</v>
      </c>
      <c r="C1302" s="73" t="s">
        <v>50</v>
      </c>
      <c r="D1302" s="74" t="s">
        <v>137</v>
      </c>
      <c r="E1302" s="75" t="s">
        <v>235</v>
      </c>
      <c r="F1302" s="76" t="s">
        <v>236</v>
      </c>
      <c r="G1302" s="77" t="s">
        <v>3031</v>
      </c>
      <c r="H1302" s="78" t="s">
        <v>3115</v>
      </c>
      <c r="I1302" s="75" t="s">
        <v>147</v>
      </c>
      <c r="J1302" s="128">
        <v>2014</v>
      </c>
      <c r="K1302" s="80" t="s">
        <v>57</v>
      </c>
      <c r="L1302" s="81">
        <v>11</v>
      </c>
      <c r="M1302" s="82" t="s">
        <v>127</v>
      </c>
      <c r="N1302" s="83" t="s">
        <v>58</v>
      </c>
      <c r="O1302" s="84" t="s">
        <v>58</v>
      </c>
      <c r="P1302" s="85" t="s">
        <v>3116</v>
      </c>
      <c r="Q1302" s="86" t="s">
        <v>3117</v>
      </c>
      <c r="R1302" s="87" t="s">
        <v>87</v>
      </c>
      <c r="S1302" s="88">
        <f t="shared" si="33"/>
        <v>54.166666666666671</v>
      </c>
      <c r="T1302" s="89">
        <v>65</v>
      </c>
      <c r="U1302" s="90"/>
      <c r="V1302" s="91"/>
      <c r="W1302" s="92">
        <f t="shared" si="34"/>
        <v>0</v>
      </c>
      <c r="X1302" s="93">
        <f t="shared" si="35"/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 t="s">
        <v>48</v>
      </c>
      <c r="B1303" s="72" t="s">
        <v>49</v>
      </c>
      <c r="C1303" s="73" t="s">
        <v>50</v>
      </c>
      <c r="D1303" s="74" t="s">
        <v>137</v>
      </c>
      <c r="E1303" s="75" t="s">
        <v>235</v>
      </c>
      <c r="F1303" s="76" t="s">
        <v>236</v>
      </c>
      <c r="G1303" s="77" t="s">
        <v>3031</v>
      </c>
      <c r="H1303" s="78" t="s">
        <v>3115</v>
      </c>
      <c r="I1303" s="75" t="s">
        <v>147</v>
      </c>
      <c r="J1303" s="128">
        <v>2014</v>
      </c>
      <c r="K1303" s="80" t="s">
        <v>57</v>
      </c>
      <c r="L1303" s="81">
        <v>12</v>
      </c>
      <c r="M1303" s="82" t="s">
        <v>127</v>
      </c>
      <c r="N1303" s="83" t="s">
        <v>58</v>
      </c>
      <c r="O1303" s="84" t="s">
        <v>58</v>
      </c>
      <c r="P1303" s="85" t="s">
        <v>3165</v>
      </c>
      <c r="Q1303" s="86" t="s">
        <v>3166</v>
      </c>
      <c r="R1303" s="87" t="s">
        <v>87</v>
      </c>
      <c r="S1303" s="88">
        <f t="shared" si="33"/>
        <v>54.166666666666671</v>
      </c>
      <c r="T1303" s="89">
        <v>65</v>
      </c>
      <c r="U1303" s="90"/>
      <c r="V1303" s="91"/>
      <c r="W1303" s="92">
        <f t="shared" si="34"/>
        <v>0</v>
      </c>
      <c r="X1303" s="93">
        <f t="shared" si="35"/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 t="s">
        <v>48</v>
      </c>
      <c r="B1304" s="72" t="s">
        <v>49</v>
      </c>
      <c r="C1304" s="73" t="s">
        <v>50</v>
      </c>
      <c r="D1304" s="74" t="s">
        <v>137</v>
      </c>
      <c r="E1304" s="75" t="s">
        <v>235</v>
      </c>
      <c r="F1304" s="76" t="s">
        <v>236</v>
      </c>
      <c r="G1304" s="77" t="s">
        <v>3031</v>
      </c>
      <c r="H1304" s="78" t="s">
        <v>3332</v>
      </c>
      <c r="I1304" s="75" t="s">
        <v>157</v>
      </c>
      <c r="J1304" s="128">
        <v>2008</v>
      </c>
      <c r="K1304" s="80" t="s">
        <v>148</v>
      </c>
      <c r="L1304" s="81">
        <v>19</v>
      </c>
      <c r="M1304" s="82" t="s">
        <v>127</v>
      </c>
      <c r="N1304" s="83" t="s">
        <v>58</v>
      </c>
      <c r="O1304" s="84" t="s">
        <v>58</v>
      </c>
      <c r="P1304" s="85" t="s">
        <v>3333</v>
      </c>
      <c r="Q1304" s="86" t="s">
        <v>3334</v>
      </c>
      <c r="R1304" s="87" t="s">
        <v>87</v>
      </c>
      <c r="S1304" s="88">
        <f t="shared" si="33"/>
        <v>20.833333333333336</v>
      </c>
      <c r="T1304" s="89">
        <v>25</v>
      </c>
      <c r="U1304" s="90"/>
      <c r="V1304" s="91"/>
      <c r="W1304" s="92">
        <f t="shared" si="34"/>
        <v>0</v>
      </c>
      <c r="X1304" s="93">
        <f t="shared" si="35"/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 t="s">
        <v>48</v>
      </c>
      <c r="B1305" s="72" t="s">
        <v>49</v>
      </c>
      <c r="C1305" s="73" t="s">
        <v>50</v>
      </c>
      <c r="D1305" s="74" t="s">
        <v>137</v>
      </c>
      <c r="E1305" s="75" t="s">
        <v>235</v>
      </c>
      <c r="F1305" s="76" t="s">
        <v>236</v>
      </c>
      <c r="G1305" s="77" t="s">
        <v>3031</v>
      </c>
      <c r="H1305" s="78" t="s">
        <v>3032</v>
      </c>
      <c r="I1305" s="75" t="s">
        <v>157</v>
      </c>
      <c r="J1305" s="128">
        <v>2014</v>
      </c>
      <c r="K1305" s="80" t="s">
        <v>57</v>
      </c>
      <c r="L1305" s="81">
        <v>9</v>
      </c>
      <c r="M1305" s="82" t="s">
        <v>127</v>
      </c>
      <c r="N1305" s="83" t="s">
        <v>58</v>
      </c>
      <c r="O1305" s="84" t="s">
        <v>58</v>
      </c>
      <c r="P1305" s="85" t="s">
        <v>3033</v>
      </c>
      <c r="Q1305" s="86" t="s">
        <v>3034</v>
      </c>
      <c r="R1305" s="87" t="s">
        <v>87</v>
      </c>
      <c r="S1305" s="88">
        <f t="shared" si="33"/>
        <v>54.166666666666671</v>
      </c>
      <c r="T1305" s="89">
        <v>65</v>
      </c>
      <c r="U1305" s="90"/>
      <c r="V1305" s="91"/>
      <c r="W1305" s="92">
        <f t="shared" si="34"/>
        <v>0</v>
      </c>
      <c r="X1305" s="93">
        <f t="shared" si="35"/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 t="s">
        <v>48</v>
      </c>
      <c r="B1306" s="72" t="s">
        <v>49</v>
      </c>
      <c r="C1306" s="73" t="s">
        <v>50</v>
      </c>
      <c r="D1306" s="74" t="s">
        <v>137</v>
      </c>
      <c r="E1306" s="75" t="s">
        <v>235</v>
      </c>
      <c r="F1306" s="76" t="s">
        <v>236</v>
      </c>
      <c r="G1306" s="77" t="s">
        <v>1730</v>
      </c>
      <c r="H1306" s="78" t="s">
        <v>2584</v>
      </c>
      <c r="I1306" s="75" t="s">
        <v>717</v>
      </c>
      <c r="J1306" s="128">
        <v>2014</v>
      </c>
      <c r="K1306" s="80" t="s">
        <v>57</v>
      </c>
      <c r="L1306" s="81">
        <v>5</v>
      </c>
      <c r="M1306" s="82" t="s">
        <v>58</v>
      </c>
      <c r="N1306" s="83" t="s">
        <v>58</v>
      </c>
      <c r="O1306" s="84" t="s">
        <v>58</v>
      </c>
      <c r="P1306" s="85" t="s">
        <v>190</v>
      </c>
      <c r="Q1306" s="86" t="s">
        <v>2585</v>
      </c>
      <c r="R1306" s="87" t="s">
        <v>87</v>
      </c>
      <c r="S1306" s="88">
        <f t="shared" si="33"/>
        <v>25</v>
      </c>
      <c r="T1306" s="89">
        <v>30</v>
      </c>
      <c r="U1306" s="90"/>
      <c r="V1306" s="91"/>
      <c r="W1306" s="92">
        <f t="shared" si="34"/>
        <v>0</v>
      </c>
      <c r="X1306" s="93">
        <f t="shared" si="35"/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 t="s">
        <v>48</v>
      </c>
      <c r="B1307" s="72" t="s">
        <v>49</v>
      </c>
      <c r="C1307" s="73" t="s">
        <v>50</v>
      </c>
      <c r="D1307" s="74" t="s">
        <v>137</v>
      </c>
      <c r="E1307" s="75" t="s">
        <v>235</v>
      </c>
      <c r="F1307" s="76" t="s">
        <v>236</v>
      </c>
      <c r="G1307" s="77" t="s">
        <v>1730</v>
      </c>
      <c r="H1307" s="78" t="s">
        <v>1731</v>
      </c>
      <c r="I1307" s="75" t="s">
        <v>147</v>
      </c>
      <c r="J1307" s="128">
        <v>2015</v>
      </c>
      <c r="K1307" s="80" t="s">
        <v>57</v>
      </c>
      <c r="L1307" s="81">
        <v>2</v>
      </c>
      <c r="M1307" s="82" t="s">
        <v>58</v>
      </c>
      <c r="N1307" s="83" t="s">
        <v>58</v>
      </c>
      <c r="O1307" s="84" t="s">
        <v>58</v>
      </c>
      <c r="P1307" s="85" t="s">
        <v>190</v>
      </c>
      <c r="Q1307" s="86" t="s">
        <v>1732</v>
      </c>
      <c r="R1307" s="87" t="s">
        <v>87</v>
      </c>
      <c r="S1307" s="88">
        <f t="shared" si="33"/>
        <v>20.833333333333336</v>
      </c>
      <c r="T1307" s="89">
        <v>25</v>
      </c>
      <c r="U1307" s="90"/>
      <c r="V1307" s="91"/>
      <c r="W1307" s="92">
        <f t="shared" si="34"/>
        <v>0</v>
      </c>
      <c r="X1307" s="93">
        <f t="shared" si="35"/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 t="s">
        <v>48</v>
      </c>
      <c r="B1308" s="72" t="s">
        <v>49</v>
      </c>
      <c r="C1308" s="73" t="s">
        <v>50</v>
      </c>
      <c r="D1308" s="74" t="s">
        <v>137</v>
      </c>
      <c r="E1308" s="75" t="s">
        <v>235</v>
      </c>
      <c r="F1308" s="76" t="s">
        <v>236</v>
      </c>
      <c r="G1308" s="77" t="s">
        <v>1730</v>
      </c>
      <c r="H1308" s="78" t="s">
        <v>2719</v>
      </c>
      <c r="I1308" s="75" t="s">
        <v>157</v>
      </c>
      <c r="J1308" s="128">
        <v>2015</v>
      </c>
      <c r="K1308" s="80" t="s">
        <v>57</v>
      </c>
      <c r="L1308" s="81">
        <v>6</v>
      </c>
      <c r="M1308" s="82" t="s">
        <v>58</v>
      </c>
      <c r="N1308" s="83" t="s">
        <v>58</v>
      </c>
      <c r="O1308" s="84" t="s">
        <v>58</v>
      </c>
      <c r="P1308" s="85" t="s">
        <v>190</v>
      </c>
      <c r="Q1308" s="86" t="s">
        <v>2720</v>
      </c>
      <c r="R1308" s="87" t="s">
        <v>87</v>
      </c>
      <c r="S1308" s="88">
        <f t="shared" si="33"/>
        <v>33.333333333333336</v>
      </c>
      <c r="T1308" s="89">
        <v>40</v>
      </c>
      <c r="U1308" s="90"/>
      <c r="V1308" s="91"/>
      <c r="W1308" s="92">
        <f t="shared" si="34"/>
        <v>0</v>
      </c>
      <c r="X1308" s="93">
        <f t="shared" si="35"/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 t="s">
        <v>48</v>
      </c>
      <c r="B1309" s="72" t="s">
        <v>49</v>
      </c>
      <c r="C1309" s="73" t="s">
        <v>50</v>
      </c>
      <c r="D1309" s="74" t="s">
        <v>137</v>
      </c>
      <c r="E1309" s="75" t="s">
        <v>235</v>
      </c>
      <c r="F1309" s="76" t="s">
        <v>236</v>
      </c>
      <c r="G1309" s="77" t="s">
        <v>1730</v>
      </c>
      <c r="H1309" s="78" t="s">
        <v>2420</v>
      </c>
      <c r="I1309" s="75" t="s">
        <v>157</v>
      </c>
      <c r="J1309" s="128">
        <v>2013</v>
      </c>
      <c r="K1309" s="80" t="s">
        <v>171</v>
      </c>
      <c r="L1309" s="81">
        <v>4</v>
      </c>
      <c r="M1309" s="82" t="s">
        <v>127</v>
      </c>
      <c r="N1309" s="83" t="s">
        <v>58</v>
      </c>
      <c r="O1309" s="84" t="s">
        <v>58</v>
      </c>
      <c r="P1309" s="85" t="s">
        <v>2421</v>
      </c>
      <c r="Q1309" s="86" t="s">
        <v>2422</v>
      </c>
      <c r="R1309" s="87" t="s">
        <v>87</v>
      </c>
      <c r="S1309" s="88">
        <f t="shared" si="33"/>
        <v>38.333333333333336</v>
      </c>
      <c r="T1309" s="89">
        <v>46</v>
      </c>
      <c r="U1309" s="90"/>
      <c r="V1309" s="91"/>
      <c r="W1309" s="92">
        <f t="shared" si="34"/>
        <v>0</v>
      </c>
      <c r="X1309" s="93">
        <f t="shared" si="35"/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 t="s">
        <v>48</v>
      </c>
      <c r="B1310" s="72" t="s">
        <v>49</v>
      </c>
      <c r="C1310" s="73" t="s">
        <v>50</v>
      </c>
      <c r="D1310" s="74" t="s">
        <v>137</v>
      </c>
      <c r="E1310" s="75" t="s">
        <v>235</v>
      </c>
      <c r="F1310" s="76" t="s">
        <v>236</v>
      </c>
      <c r="G1310" s="77" t="s">
        <v>1730</v>
      </c>
      <c r="H1310" s="78" t="s">
        <v>2420</v>
      </c>
      <c r="I1310" s="75" t="s">
        <v>157</v>
      </c>
      <c r="J1310" s="128">
        <v>2014</v>
      </c>
      <c r="K1310" s="80" t="s">
        <v>57</v>
      </c>
      <c r="L1310" s="81">
        <v>6</v>
      </c>
      <c r="M1310" s="82" t="s">
        <v>58</v>
      </c>
      <c r="N1310" s="83" t="s">
        <v>58</v>
      </c>
      <c r="O1310" s="84" t="s">
        <v>58</v>
      </c>
      <c r="P1310" s="85" t="s">
        <v>190</v>
      </c>
      <c r="Q1310" s="86" t="s">
        <v>2721</v>
      </c>
      <c r="R1310" s="87" t="s">
        <v>87</v>
      </c>
      <c r="S1310" s="88">
        <f t="shared" si="33"/>
        <v>25</v>
      </c>
      <c r="T1310" s="89">
        <v>30</v>
      </c>
      <c r="U1310" s="90"/>
      <c r="V1310" s="91"/>
      <c r="W1310" s="92">
        <f t="shared" si="34"/>
        <v>0</v>
      </c>
      <c r="X1310" s="93">
        <f t="shared" si="35"/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 t="s">
        <v>48</v>
      </c>
      <c r="B1311" s="72" t="s">
        <v>49</v>
      </c>
      <c r="C1311" s="73" t="s">
        <v>50</v>
      </c>
      <c r="D1311" s="74" t="s">
        <v>137</v>
      </c>
      <c r="E1311" s="75" t="s">
        <v>235</v>
      </c>
      <c r="F1311" s="76" t="s">
        <v>236</v>
      </c>
      <c r="G1311" s="77" t="s">
        <v>1730</v>
      </c>
      <c r="H1311" s="78" t="s">
        <v>1733</v>
      </c>
      <c r="I1311" s="75" t="s">
        <v>56</v>
      </c>
      <c r="J1311" s="128">
        <v>2015</v>
      </c>
      <c r="K1311" s="80" t="s">
        <v>171</v>
      </c>
      <c r="L1311" s="81">
        <v>2</v>
      </c>
      <c r="M1311" s="82" t="s">
        <v>58</v>
      </c>
      <c r="N1311" s="83" t="s">
        <v>58</v>
      </c>
      <c r="O1311" s="84" t="s">
        <v>58</v>
      </c>
      <c r="P1311" s="85" t="s">
        <v>190</v>
      </c>
      <c r="Q1311" s="86" t="s">
        <v>1734</v>
      </c>
      <c r="R1311" s="87" t="s">
        <v>87</v>
      </c>
      <c r="S1311" s="88">
        <f t="shared" si="33"/>
        <v>66.666666666666671</v>
      </c>
      <c r="T1311" s="89">
        <v>80</v>
      </c>
      <c r="U1311" s="90"/>
      <c r="V1311" s="91"/>
      <c r="W1311" s="92">
        <f t="shared" si="34"/>
        <v>0</v>
      </c>
      <c r="X1311" s="93">
        <f t="shared" si="35"/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 t="s">
        <v>48</v>
      </c>
      <c r="B1312" s="72" t="s">
        <v>49</v>
      </c>
      <c r="C1312" s="73" t="s">
        <v>50</v>
      </c>
      <c r="D1312" s="74" t="s">
        <v>137</v>
      </c>
      <c r="E1312" s="75" t="s">
        <v>235</v>
      </c>
      <c r="F1312" s="76" t="s">
        <v>236</v>
      </c>
      <c r="G1312" s="77" t="s">
        <v>785</v>
      </c>
      <c r="H1312" s="78" t="s">
        <v>2461</v>
      </c>
      <c r="I1312" s="75" t="s">
        <v>157</v>
      </c>
      <c r="J1312" s="128">
        <v>2013</v>
      </c>
      <c r="K1312" s="80" t="s">
        <v>57</v>
      </c>
      <c r="L1312" s="81">
        <v>4</v>
      </c>
      <c r="M1312" s="82" t="s">
        <v>127</v>
      </c>
      <c r="N1312" s="83" t="s">
        <v>58</v>
      </c>
      <c r="O1312" s="84" t="s">
        <v>58</v>
      </c>
      <c r="P1312" s="85" t="s">
        <v>2462</v>
      </c>
      <c r="Q1312" s="86" t="s">
        <v>2463</v>
      </c>
      <c r="R1312" s="87" t="s">
        <v>61</v>
      </c>
      <c r="S1312" s="88">
        <f t="shared" si="33"/>
        <v>20.833333333333336</v>
      </c>
      <c r="T1312" s="89">
        <v>25</v>
      </c>
      <c r="U1312" s="90"/>
      <c r="V1312" s="91"/>
      <c r="W1312" s="92">
        <f t="shared" si="34"/>
        <v>0</v>
      </c>
      <c r="X1312" s="93">
        <f t="shared" si="35"/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 t="s">
        <v>48</v>
      </c>
      <c r="B1313" s="72" t="s">
        <v>49</v>
      </c>
      <c r="C1313" s="73" t="s">
        <v>50</v>
      </c>
      <c r="D1313" s="74" t="s">
        <v>137</v>
      </c>
      <c r="E1313" s="75" t="s">
        <v>235</v>
      </c>
      <c r="F1313" s="76" t="s">
        <v>236</v>
      </c>
      <c r="G1313" s="77" t="s">
        <v>785</v>
      </c>
      <c r="H1313" s="78" t="s">
        <v>1858</v>
      </c>
      <c r="I1313" s="75" t="s">
        <v>787</v>
      </c>
      <c r="J1313" s="128">
        <v>2015</v>
      </c>
      <c r="K1313" s="80" t="s">
        <v>57</v>
      </c>
      <c r="L1313" s="81">
        <v>2</v>
      </c>
      <c r="M1313" s="82" t="s">
        <v>127</v>
      </c>
      <c r="N1313" s="83" t="s">
        <v>58</v>
      </c>
      <c r="O1313" s="84" t="s">
        <v>58</v>
      </c>
      <c r="P1313" s="85" t="s">
        <v>1859</v>
      </c>
      <c r="Q1313" s="86" t="s">
        <v>1860</v>
      </c>
      <c r="R1313" s="87" t="s">
        <v>61</v>
      </c>
      <c r="S1313" s="88">
        <f t="shared" si="33"/>
        <v>20.833333333333336</v>
      </c>
      <c r="T1313" s="89">
        <v>25</v>
      </c>
      <c r="U1313" s="90"/>
      <c r="V1313" s="91"/>
      <c r="W1313" s="92">
        <f t="shared" si="34"/>
        <v>0</v>
      </c>
      <c r="X1313" s="93">
        <f t="shared" si="35"/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 t="s">
        <v>48</v>
      </c>
      <c r="B1314" s="72" t="s">
        <v>49</v>
      </c>
      <c r="C1314" s="73" t="s">
        <v>50</v>
      </c>
      <c r="D1314" s="74" t="s">
        <v>137</v>
      </c>
      <c r="E1314" s="75" t="s">
        <v>235</v>
      </c>
      <c r="F1314" s="76" t="s">
        <v>236</v>
      </c>
      <c r="G1314" s="77" t="s">
        <v>785</v>
      </c>
      <c r="H1314" s="78" t="s">
        <v>786</v>
      </c>
      <c r="I1314" s="75" t="s">
        <v>787</v>
      </c>
      <c r="J1314" s="128">
        <v>2011</v>
      </c>
      <c r="K1314" s="80" t="s">
        <v>171</v>
      </c>
      <c r="L1314" s="81">
        <v>1</v>
      </c>
      <c r="M1314" s="82" t="s">
        <v>127</v>
      </c>
      <c r="N1314" s="83" t="s">
        <v>58</v>
      </c>
      <c r="O1314" s="84" t="s">
        <v>58</v>
      </c>
      <c r="P1314" s="85" t="s">
        <v>755</v>
      </c>
      <c r="Q1314" s="86" t="s">
        <v>788</v>
      </c>
      <c r="R1314" s="87" t="s">
        <v>61</v>
      </c>
      <c r="S1314" s="88">
        <f t="shared" si="33"/>
        <v>70.833333333333343</v>
      </c>
      <c r="T1314" s="89">
        <v>85</v>
      </c>
      <c r="U1314" s="90"/>
      <c r="V1314" s="91"/>
      <c r="W1314" s="92">
        <f t="shared" si="34"/>
        <v>0</v>
      </c>
      <c r="X1314" s="93">
        <f t="shared" si="35"/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 t="s">
        <v>48</v>
      </c>
      <c r="B1315" s="72" t="s">
        <v>49</v>
      </c>
      <c r="C1315" s="73" t="s">
        <v>50</v>
      </c>
      <c r="D1315" s="74" t="s">
        <v>137</v>
      </c>
      <c r="E1315" s="75" t="s">
        <v>235</v>
      </c>
      <c r="F1315" s="76" t="s">
        <v>236</v>
      </c>
      <c r="G1315" s="77" t="s">
        <v>874</v>
      </c>
      <c r="H1315" s="78" t="s">
        <v>875</v>
      </c>
      <c r="I1315" s="75" t="s">
        <v>717</v>
      </c>
      <c r="J1315" s="128">
        <v>2014</v>
      </c>
      <c r="K1315" s="80" t="s">
        <v>57</v>
      </c>
      <c r="L1315" s="81">
        <v>5</v>
      </c>
      <c r="M1315" s="82" t="s">
        <v>127</v>
      </c>
      <c r="N1315" s="83" t="s">
        <v>58</v>
      </c>
      <c r="O1315" s="84" t="s">
        <v>58</v>
      </c>
      <c r="P1315" s="85" t="s">
        <v>2241</v>
      </c>
      <c r="Q1315" s="86" t="s">
        <v>2610</v>
      </c>
      <c r="R1315" s="87" t="s">
        <v>61</v>
      </c>
      <c r="S1315" s="88">
        <f t="shared" si="33"/>
        <v>20.833333333333336</v>
      </c>
      <c r="T1315" s="89">
        <v>25</v>
      </c>
      <c r="U1315" s="90"/>
      <c r="V1315" s="91"/>
      <c r="W1315" s="92">
        <f t="shared" si="34"/>
        <v>0</v>
      </c>
      <c r="X1315" s="93">
        <f t="shared" si="35"/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 t="s">
        <v>48</v>
      </c>
      <c r="B1316" s="72" t="s">
        <v>49</v>
      </c>
      <c r="C1316" s="73" t="s">
        <v>50</v>
      </c>
      <c r="D1316" s="74" t="s">
        <v>137</v>
      </c>
      <c r="E1316" s="75" t="s">
        <v>235</v>
      </c>
      <c r="F1316" s="76" t="s">
        <v>236</v>
      </c>
      <c r="G1316" s="77" t="s">
        <v>874</v>
      </c>
      <c r="H1316" s="78" t="s">
        <v>875</v>
      </c>
      <c r="I1316" s="75" t="s">
        <v>717</v>
      </c>
      <c r="J1316" s="128">
        <v>2015</v>
      </c>
      <c r="K1316" s="80" t="s">
        <v>57</v>
      </c>
      <c r="L1316" s="81">
        <v>1</v>
      </c>
      <c r="M1316" s="82" t="s">
        <v>127</v>
      </c>
      <c r="N1316" s="83" t="s">
        <v>58</v>
      </c>
      <c r="O1316" s="84" t="s">
        <v>58</v>
      </c>
      <c r="P1316" s="85" t="s">
        <v>876</v>
      </c>
      <c r="Q1316" s="86" t="s">
        <v>877</v>
      </c>
      <c r="R1316" s="87" t="s">
        <v>61</v>
      </c>
      <c r="S1316" s="88">
        <f t="shared" si="33"/>
        <v>20.833333333333336</v>
      </c>
      <c r="T1316" s="89">
        <v>25</v>
      </c>
      <c r="U1316" s="90"/>
      <c r="V1316" s="91"/>
      <c r="W1316" s="92">
        <f t="shared" si="34"/>
        <v>0</v>
      </c>
      <c r="X1316" s="93">
        <f t="shared" si="35"/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 t="s">
        <v>48</v>
      </c>
      <c r="B1317" s="72" t="s">
        <v>49</v>
      </c>
      <c r="C1317" s="73" t="s">
        <v>50</v>
      </c>
      <c r="D1317" s="74" t="s">
        <v>137</v>
      </c>
      <c r="E1317" s="75" t="s">
        <v>235</v>
      </c>
      <c r="F1317" s="76" t="s">
        <v>236</v>
      </c>
      <c r="G1317" s="77" t="s">
        <v>874</v>
      </c>
      <c r="H1317" s="78" t="s">
        <v>2240</v>
      </c>
      <c r="I1317" s="75" t="s">
        <v>157</v>
      </c>
      <c r="J1317" s="128">
        <v>2014</v>
      </c>
      <c r="K1317" s="80" t="s">
        <v>57</v>
      </c>
      <c r="L1317" s="81">
        <v>3</v>
      </c>
      <c r="M1317" s="82" t="s">
        <v>127</v>
      </c>
      <c r="N1317" s="83" t="s">
        <v>58</v>
      </c>
      <c r="O1317" s="84" t="s">
        <v>58</v>
      </c>
      <c r="P1317" s="85" t="s">
        <v>2241</v>
      </c>
      <c r="Q1317" s="86" t="s">
        <v>2242</v>
      </c>
      <c r="R1317" s="87" t="s">
        <v>61</v>
      </c>
      <c r="S1317" s="88">
        <f t="shared" si="33"/>
        <v>20.833333333333336</v>
      </c>
      <c r="T1317" s="89">
        <v>25</v>
      </c>
      <c r="U1317" s="90"/>
      <c r="V1317" s="91"/>
      <c r="W1317" s="92">
        <f t="shared" si="34"/>
        <v>0</v>
      </c>
      <c r="X1317" s="93">
        <f t="shared" si="35"/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 t="s">
        <v>48</v>
      </c>
      <c r="B1318" s="72" t="s">
        <v>49</v>
      </c>
      <c r="C1318" s="73" t="s">
        <v>50</v>
      </c>
      <c r="D1318" s="74" t="s">
        <v>137</v>
      </c>
      <c r="E1318" s="75" t="s">
        <v>235</v>
      </c>
      <c r="F1318" s="76" t="s">
        <v>236</v>
      </c>
      <c r="G1318" s="77" t="s">
        <v>874</v>
      </c>
      <c r="H1318" s="78" t="s">
        <v>2243</v>
      </c>
      <c r="I1318" s="75" t="s">
        <v>787</v>
      </c>
      <c r="J1318" s="128">
        <v>2015</v>
      </c>
      <c r="K1318" s="80" t="s">
        <v>57</v>
      </c>
      <c r="L1318" s="81">
        <v>3</v>
      </c>
      <c r="M1318" s="82" t="s">
        <v>127</v>
      </c>
      <c r="N1318" s="83" t="s">
        <v>58</v>
      </c>
      <c r="O1318" s="84" t="s">
        <v>58</v>
      </c>
      <c r="P1318" s="85" t="s">
        <v>2244</v>
      </c>
      <c r="Q1318" s="86" t="s">
        <v>2245</v>
      </c>
      <c r="R1318" s="87" t="s">
        <v>61</v>
      </c>
      <c r="S1318" s="88">
        <f t="shared" si="33"/>
        <v>20.833333333333336</v>
      </c>
      <c r="T1318" s="89">
        <v>25</v>
      </c>
      <c r="U1318" s="90"/>
      <c r="V1318" s="91"/>
      <c r="W1318" s="92">
        <f t="shared" si="34"/>
        <v>0</v>
      </c>
      <c r="X1318" s="93">
        <f t="shared" si="35"/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 t="s">
        <v>48</v>
      </c>
      <c r="B1319" s="72" t="s">
        <v>49</v>
      </c>
      <c r="C1319" s="73" t="s">
        <v>50</v>
      </c>
      <c r="D1319" s="74" t="s">
        <v>137</v>
      </c>
      <c r="E1319" s="75" t="s">
        <v>235</v>
      </c>
      <c r="F1319" s="76" t="s">
        <v>236</v>
      </c>
      <c r="G1319" s="77" t="s">
        <v>2040</v>
      </c>
      <c r="H1319" s="78" t="s">
        <v>2041</v>
      </c>
      <c r="I1319" s="75" t="s">
        <v>2042</v>
      </c>
      <c r="J1319" s="79" t="s">
        <v>2043</v>
      </c>
      <c r="K1319" s="80"/>
      <c r="L1319" s="81">
        <v>2</v>
      </c>
      <c r="M1319" s="82" t="s">
        <v>58</v>
      </c>
      <c r="N1319" s="83" t="s">
        <v>58</v>
      </c>
      <c r="O1319" s="84" t="s">
        <v>58</v>
      </c>
      <c r="P1319" s="85" t="s">
        <v>1485</v>
      </c>
      <c r="Q1319" s="86" t="s">
        <v>2044</v>
      </c>
      <c r="R1319" s="87" t="s">
        <v>87</v>
      </c>
      <c r="S1319" s="88">
        <f t="shared" si="33"/>
        <v>75</v>
      </c>
      <c r="T1319" s="89">
        <v>90</v>
      </c>
      <c r="U1319" s="90"/>
      <c r="V1319" s="91"/>
      <c r="W1319" s="92">
        <f t="shared" si="34"/>
        <v>0</v>
      </c>
      <c r="X1319" s="93">
        <f t="shared" si="35"/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 t="s">
        <v>48</v>
      </c>
      <c r="B1320" s="72" t="s">
        <v>49</v>
      </c>
      <c r="C1320" s="73" t="s">
        <v>50</v>
      </c>
      <c r="D1320" s="74" t="s">
        <v>137</v>
      </c>
      <c r="E1320" s="75" t="s">
        <v>235</v>
      </c>
      <c r="F1320" s="76" t="s">
        <v>236</v>
      </c>
      <c r="G1320" s="77" t="s">
        <v>778</v>
      </c>
      <c r="H1320" s="78" t="s">
        <v>2076</v>
      </c>
      <c r="I1320" s="75" t="s">
        <v>56</v>
      </c>
      <c r="J1320" s="128">
        <v>1999</v>
      </c>
      <c r="K1320" s="80" t="s">
        <v>171</v>
      </c>
      <c r="L1320" s="81">
        <v>2</v>
      </c>
      <c r="M1320" s="82" t="s">
        <v>489</v>
      </c>
      <c r="N1320" s="83" t="s">
        <v>72</v>
      </c>
      <c r="O1320" s="84" t="s">
        <v>58</v>
      </c>
      <c r="P1320" s="85" t="s">
        <v>1491</v>
      </c>
      <c r="Q1320" s="86" t="s">
        <v>2077</v>
      </c>
      <c r="R1320" s="87" t="s">
        <v>61</v>
      </c>
      <c r="S1320" s="88">
        <f t="shared" si="33"/>
        <v>112.5</v>
      </c>
      <c r="T1320" s="89">
        <v>135</v>
      </c>
      <c r="U1320" s="90"/>
      <c r="V1320" s="91"/>
      <c r="W1320" s="92">
        <f t="shared" si="34"/>
        <v>0</v>
      </c>
      <c r="X1320" s="93">
        <f t="shared" si="35"/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 t="s">
        <v>48</v>
      </c>
      <c r="B1321" s="72" t="s">
        <v>49</v>
      </c>
      <c r="C1321" s="73" t="s">
        <v>50</v>
      </c>
      <c r="D1321" s="74" t="s">
        <v>137</v>
      </c>
      <c r="E1321" s="75" t="s">
        <v>235</v>
      </c>
      <c r="F1321" s="76" t="s">
        <v>236</v>
      </c>
      <c r="G1321" s="77" t="s">
        <v>778</v>
      </c>
      <c r="H1321" s="78" t="s">
        <v>1501</v>
      </c>
      <c r="I1321" s="75" t="s">
        <v>717</v>
      </c>
      <c r="J1321" s="128">
        <v>1998</v>
      </c>
      <c r="K1321" s="80" t="s">
        <v>171</v>
      </c>
      <c r="L1321" s="81">
        <v>2</v>
      </c>
      <c r="M1321" s="82" t="s">
        <v>127</v>
      </c>
      <c r="N1321" s="83" t="s">
        <v>58</v>
      </c>
      <c r="O1321" s="84" t="s">
        <v>58</v>
      </c>
      <c r="P1321" s="85" t="s">
        <v>1341</v>
      </c>
      <c r="Q1321" s="86" t="s">
        <v>2078</v>
      </c>
      <c r="R1321" s="87" t="s">
        <v>61</v>
      </c>
      <c r="S1321" s="88">
        <f t="shared" si="33"/>
        <v>83.333333333333343</v>
      </c>
      <c r="T1321" s="89">
        <v>100</v>
      </c>
      <c r="U1321" s="90"/>
      <c r="V1321" s="91"/>
      <c r="W1321" s="92">
        <f t="shared" si="34"/>
        <v>0</v>
      </c>
      <c r="X1321" s="93">
        <f t="shared" si="35"/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 t="s">
        <v>48</v>
      </c>
      <c r="B1322" s="72" t="s">
        <v>49</v>
      </c>
      <c r="C1322" s="73" t="s">
        <v>50</v>
      </c>
      <c r="D1322" s="74" t="s">
        <v>137</v>
      </c>
      <c r="E1322" s="75" t="s">
        <v>235</v>
      </c>
      <c r="F1322" s="76" t="s">
        <v>236</v>
      </c>
      <c r="G1322" s="77" t="s">
        <v>778</v>
      </c>
      <c r="H1322" s="78" t="s">
        <v>1501</v>
      </c>
      <c r="I1322" s="75" t="s">
        <v>717</v>
      </c>
      <c r="J1322" s="128">
        <v>2010</v>
      </c>
      <c r="K1322" s="80" t="s">
        <v>57</v>
      </c>
      <c r="L1322" s="81">
        <v>1</v>
      </c>
      <c r="M1322" s="82" t="s">
        <v>58</v>
      </c>
      <c r="N1322" s="83" t="s">
        <v>58</v>
      </c>
      <c r="O1322" s="84" t="s">
        <v>58</v>
      </c>
      <c r="P1322" s="85" t="s">
        <v>1489</v>
      </c>
      <c r="Q1322" s="86" t="s">
        <v>1502</v>
      </c>
      <c r="R1322" s="87" t="s">
        <v>61</v>
      </c>
      <c r="S1322" s="88">
        <f t="shared" si="33"/>
        <v>33.333333333333336</v>
      </c>
      <c r="T1322" s="89">
        <v>40</v>
      </c>
      <c r="U1322" s="90"/>
      <c r="V1322" s="91"/>
      <c r="W1322" s="92">
        <f t="shared" si="34"/>
        <v>0</v>
      </c>
      <c r="X1322" s="93">
        <f t="shared" si="35"/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 t="s">
        <v>48</v>
      </c>
      <c r="B1323" s="72" t="s">
        <v>49</v>
      </c>
      <c r="C1323" s="73" t="s">
        <v>50</v>
      </c>
      <c r="D1323" s="74" t="s">
        <v>137</v>
      </c>
      <c r="E1323" s="75" t="s">
        <v>235</v>
      </c>
      <c r="F1323" s="76" t="s">
        <v>236</v>
      </c>
      <c r="G1323" s="77" t="s">
        <v>778</v>
      </c>
      <c r="H1323" s="78" t="s">
        <v>1503</v>
      </c>
      <c r="I1323" s="75" t="s">
        <v>147</v>
      </c>
      <c r="J1323" s="128">
        <v>2000</v>
      </c>
      <c r="K1323" s="80" t="s">
        <v>171</v>
      </c>
      <c r="L1323" s="81">
        <v>1</v>
      </c>
      <c r="M1323" s="82" t="s">
        <v>489</v>
      </c>
      <c r="N1323" s="83" t="s">
        <v>58</v>
      </c>
      <c r="O1323" s="84" t="s">
        <v>58</v>
      </c>
      <c r="P1323" s="85" t="s">
        <v>604</v>
      </c>
      <c r="Q1323" s="86" t="s">
        <v>1504</v>
      </c>
      <c r="R1323" s="87" t="s">
        <v>61</v>
      </c>
      <c r="S1323" s="88">
        <f t="shared" si="33"/>
        <v>108.33333333333334</v>
      </c>
      <c r="T1323" s="89">
        <v>130</v>
      </c>
      <c r="U1323" s="90"/>
      <c r="V1323" s="91"/>
      <c r="W1323" s="92">
        <f t="shared" si="34"/>
        <v>0</v>
      </c>
      <c r="X1323" s="93">
        <f t="shared" si="35"/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 t="s">
        <v>48</v>
      </c>
      <c r="B1324" s="72" t="s">
        <v>49</v>
      </c>
      <c r="C1324" s="73" t="s">
        <v>50</v>
      </c>
      <c r="D1324" s="74" t="s">
        <v>137</v>
      </c>
      <c r="E1324" s="75" t="s">
        <v>235</v>
      </c>
      <c r="F1324" s="76" t="s">
        <v>236</v>
      </c>
      <c r="G1324" s="77" t="s">
        <v>778</v>
      </c>
      <c r="H1324" s="78" t="s">
        <v>779</v>
      </c>
      <c r="I1324" s="75" t="s">
        <v>157</v>
      </c>
      <c r="J1324" s="128">
        <v>2003</v>
      </c>
      <c r="K1324" s="80" t="s">
        <v>332</v>
      </c>
      <c r="L1324" s="81">
        <v>1</v>
      </c>
      <c r="M1324" s="82" t="s">
        <v>780</v>
      </c>
      <c r="N1324" s="83" t="s">
        <v>58</v>
      </c>
      <c r="O1324" s="84" t="s">
        <v>134</v>
      </c>
      <c r="P1324" s="85" t="s">
        <v>781</v>
      </c>
      <c r="Q1324" s="86" t="s">
        <v>782</v>
      </c>
      <c r="R1324" s="87" t="s">
        <v>61</v>
      </c>
      <c r="S1324" s="88">
        <f t="shared" si="33"/>
        <v>333.33333333333337</v>
      </c>
      <c r="T1324" s="89">
        <v>400</v>
      </c>
      <c r="U1324" s="90"/>
      <c r="V1324" s="91"/>
      <c r="W1324" s="92">
        <f t="shared" si="34"/>
        <v>0</v>
      </c>
      <c r="X1324" s="93">
        <f t="shared" si="35"/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 t="s">
        <v>48</v>
      </c>
      <c r="B1325" s="72" t="s">
        <v>49</v>
      </c>
      <c r="C1325" s="73" t="s">
        <v>50</v>
      </c>
      <c r="D1325" s="74" t="s">
        <v>137</v>
      </c>
      <c r="E1325" s="75" t="s">
        <v>235</v>
      </c>
      <c r="F1325" s="76" t="s">
        <v>236</v>
      </c>
      <c r="G1325" s="77" t="s">
        <v>1774</v>
      </c>
      <c r="H1325" s="78" t="s">
        <v>2255</v>
      </c>
      <c r="I1325" s="75" t="s">
        <v>147</v>
      </c>
      <c r="J1325" s="128">
        <v>2013</v>
      </c>
      <c r="K1325" s="80" t="s">
        <v>57</v>
      </c>
      <c r="L1325" s="81">
        <v>6</v>
      </c>
      <c r="M1325" s="82" t="s">
        <v>127</v>
      </c>
      <c r="N1325" s="83" t="s">
        <v>58</v>
      </c>
      <c r="O1325" s="84" t="s">
        <v>58</v>
      </c>
      <c r="P1325" s="85" t="s">
        <v>2767</v>
      </c>
      <c r="Q1325" s="86" t="s">
        <v>2768</v>
      </c>
      <c r="R1325" s="87" t="s">
        <v>61</v>
      </c>
      <c r="S1325" s="88">
        <f t="shared" si="33"/>
        <v>41.666666666666671</v>
      </c>
      <c r="T1325" s="89">
        <v>50</v>
      </c>
      <c r="U1325" s="90"/>
      <c r="V1325" s="91"/>
      <c r="W1325" s="92">
        <f t="shared" si="34"/>
        <v>0</v>
      </c>
      <c r="X1325" s="93">
        <f t="shared" si="35"/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 t="s">
        <v>48</v>
      </c>
      <c r="B1326" s="72" t="s">
        <v>49</v>
      </c>
      <c r="C1326" s="73" t="s">
        <v>50</v>
      </c>
      <c r="D1326" s="74" t="s">
        <v>137</v>
      </c>
      <c r="E1326" s="75" t="s">
        <v>235</v>
      </c>
      <c r="F1326" s="76" t="s">
        <v>236</v>
      </c>
      <c r="G1326" s="77" t="s">
        <v>1774</v>
      </c>
      <c r="H1326" s="78" t="s">
        <v>2255</v>
      </c>
      <c r="I1326" s="75" t="s">
        <v>147</v>
      </c>
      <c r="J1326" s="128">
        <v>2013</v>
      </c>
      <c r="K1326" s="80" t="s">
        <v>57</v>
      </c>
      <c r="L1326" s="81">
        <v>10</v>
      </c>
      <c r="M1326" s="82" t="s">
        <v>127</v>
      </c>
      <c r="N1326" s="83" t="s">
        <v>58</v>
      </c>
      <c r="O1326" s="84" t="s">
        <v>58</v>
      </c>
      <c r="P1326" s="85" t="s">
        <v>3099</v>
      </c>
      <c r="Q1326" s="86" t="s">
        <v>3100</v>
      </c>
      <c r="R1326" s="87" t="s">
        <v>87</v>
      </c>
      <c r="S1326" s="88">
        <f t="shared" si="33"/>
        <v>41.666666666666671</v>
      </c>
      <c r="T1326" s="89">
        <v>50</v>
      </c>
      <c r="U1326" s="90"/>
      <c r="V1326" s="91"/>
      <c r="W1326" s="92">
        <f t="shared" si="34"/>
        <v>0</v>
      </c>
      <c r="X1326" s="93">
        <f t="shared" si="35"/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 t="s">
        <v>48</v>
      </c>
      <c r="B1327" s="72" t="s">
        <v>49</v>
      </c>
      <c r="C1327" s="73" t="s">
        <v>50</v>
      </c>
      <c r="D1327" s="74" t="s">
        <v>137</v>
      </c>
      <c r="E1327" s="75" t="s">
        <v>235</v>
      </c>
      <c r="F1327" s="76" t="s">
        <v>236</v>
      </c>
      <c r="G1327" s="77" t="s">
        <v>1774</v>
      </c>
      <c r="H1327" s="78" t="s">
        <v>2255</v>
      </c>
      <c r="I1327" s="75" t="s">
        <v>147</v>
      </c>
      <c r="J1327" s="128">
        <v>2015</v>
      </c>
      <c r="K1327" s="80" t="s">
        <v>57</v>
      </c>
      <c r="L1327" s="81">
        <v>3</v>
      </c>
      <c r="M1327" s="82" t="s">
        <v>127</v>
      </c>
      <c r="N1327" s="83" t="s">
        <v>58</v>
      </c>
      <c r="O1327" s="84" t="s">
        <v>58</v>
      </c>
      <c r="P1327" s="85" t="s">
        <v>2256</v>
      </c>
      <c r="Q1327" s="86" t="s">
        <v>2257</v>
      </c>
      <c r="R1327" s="87" t="s">
        <v>61</v>
      </c>
      <c r="S1327" s="88">
        <f t="shared" si="33"/>
        <v>37.5</v>
      </c>
      <c r="T1327" s="89">
        <v>45</v>
      </c>
      <c r="U1327" s="90"/>
      <c r="V1327" s="91"/>
      <c r="W1327" s="92">
        <f t="shared" si="34"/>
        <v>0</v>
      </c>
      <c r="X1327" s="93">
        <f t="shared" si="35"/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 t="s">
        <v>48</v>
      </c>
      <c r="B1328" s="72" t="s">
        <v>49</v>
      </c>
      <c r="C1328" s="73" t="s">
        <v>50</v>
      </c>
      <c r="D1328" s="74" t="s">
        <v>137</v>
      </c>
      <c r="E1328" s="75" t="s">
        <v>235</v>
      </c>
      <c r="F1328" s="76" t="s">
        <v>236</v>
      </c>
      <c r="G1328" s="77" t="s">
        <v>1774</v>
      </c>
      <c r="H1328" s="78" t="s">
        <v>3096</v>
      </c>
      <c r="I1328" s="75" t="s">
        <v>157</v>
      </c>
      <c r="J1328" s="128">
        <v>2015</v>
      </c>
      <c r="K1328" s="80" t="s">
        <v>57</v>
      </c>
      <c r="L1328" s="81">
        <v>10</v>
      </c>
      <c r="M1328" s="82" t="s">
        <v>127</v>
      </c>
      <c r="N1328" s="83" t="s">
        <v>58</v>
      </c>
      <c r="O1328" s="84" t="s">
        <v>58</v>
      </c>
      <c r="P1328" s="85" t="s">
        <v>3097</v>
      </c>
      <c r="Q1328" s="86" t="s">
        <v>3098</v>
      </c>
      <c r="R1328" s="87" t="s">
        <v>87</v>
      </c>
      <c r="S1328" s="88">
        <f t="shared" si="33"/>
        <v>66.666666666666671</v>
      </c>
      <c r="T1328" s="89">
        <v>80</v>
      </c>
      <c r="U1328" s="90"/>
      <c r="V1328" s="91"/>
      <c r="W1328" s="92">
        <f t="shared" si="34"/>
        <v>0</v>
      </c>
      <c r="X1328" s="93">
        <f t="shared" si="35"/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 t="s">
        <v>48</v>
      </c>
      <c r="B1329" s="72" t="s">
        <v>49</v>
      </c>
      <c r="C1329" s="73" t="s">
        <v>50</v>
      </c>
      <c r="D1329" s="74" t="s">
        <v>137</v>
      </c>
      <c r="E1329" s="75" t="s">
        <v>235</v>
      </c>
      <c r="F1329" s="76" t="s">
        <v>236</v>
      </c>
      <c r="G1329" s="77" t="s">
        <v>1774</v>
      </c>
      <c r="H1329" s="78" t="s">
        <v>2769</v>
      </c>
      <c r="I1329" s="75" t="s">
        <v>157</v>
      </c>
      <c r="J1329" s="128">
        <v>2011</v>
      </c>
      <c r="K1329" s="80" t="s">
        <v>57</v>
      </c>
      <c r="L1329" s="81">
        <v>6</v>
      </c>
      <c r="M1329" s="82" t="s">
        <v>58</v>
      </c>
      <c r="N1329" s="83" t="s">
        <v>58</v>
      </c>
      <c r="O1329" s="84" t="s">
        <v>58</v>
      </c>
      <c r="P1329" s="85" t="s">
        <v>2770</v>
      </c>
      <c r="Q1329" s="86" t="s">
        <v>2771</v>
      </c>
      <c r="R1329" s="87" t="s">
        <v>87</v>
      </c>
      <c r="S1329" s="88">
        <f t="shared" si="33"/>
        <v>108.33333333333334</v>
      </c>
      <c r="T1329" s="89">
        <v>130</v>
      </c>
      <c r="U1329" s="90"/>
      <c r="V1329" s="91"/>
      <c r="W1329" s="92">
        <f t="shared" si="34"/>
        <v>0</v>
      </c>
      <c r="X1329" s="93">
        <f t="shared" si="35"/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 t="s">
        <v>48</v>
      </c>
      <c r="B1330" s="72" t="s">
        <v>49</v>
      </c>
      <c r="C1330" s="73" t="s">
        <v>50</v>
      </c>
      <c r="D1330" s="74" t="s">
        <v>137</v>
      </c>
      <c r="E1330" s="75" t="s">
        <v>235</v>
      </c>
      <c r="F1330" s="76" t="s">
        <v>236</v>
      </c>
      <c r="G1330" s="77" t="s">
        <v>1774</v>
      </c>
      <c r="H1330" s="78" t="s">
        <v>2769</v>
      </c>
      <c r="I1330" s="75" t="s">
        <v>157</v>
      </c>
      <c r="J1330" s="128">
        <v>2015</v>
      </c>
      <c r="K1330" s="80" t="s">
        <v>57</v>
      </c>
      <c r="L1330" s="81">
        <v>6</v>
      </c>
      <c r="M1330" s="82" t="s">
        <v>58</v>
      </c>
      <c r="N1330" s="83" t="s">
        <v>58</v>
      </c>
      <c r="O1330" s="84" t="s">
        <v>58</v>
      </c>
      <c r="P1330" s="85" t="s">
        <v>2770</v>
      </c>
      <c r="Q1330" s="86" t="s">
        <v>2772</v>
      </c>
      <c r="R1330" s="87" t="s">
        <v>87</v>
      </c>
      <c r="S1330" s="88">
        <f t="shared" si="33"/>
        <v>108.33333333333334</v>
      </c>
      <c r="T1330" s="89">
        <v>130</v>
      </c>
      <c r="U1330" s="90"/>
      <c r="V1330" s="91"/>
      <c r="W1330" s="92">
        <f t="shared" si="34"/>
        <v>0</v>
      </c>
      <c r="X1330" s="93">
        <f t="shared" si="35"/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 t="s">
        <v>48</v>
      </c>
      <c r="B1331" s="72" t="s">
        <v>49</v>
      </c>
      <c r="C1331" s="73" t="s">
        <v>50</v>
      </c>
      <c r="D1331" s="74" t="s">
        <v>137</v>
      </c>
      <c r="E1331" s="75" t="s">
        <v>235</v>
      </c>
      <c r="F1331" s="76" t="s">
        <v>236</v>
      </c>
      <c r="G1331" s="77" t="s">
        <v>1774</v>
      </c>
      <c r="H1331" s="78" t="s">
        <v>1770</v>
      </c>
      <c r="I1331" s="75" t="s">
        <v>787</v>
      </c>
      <c r="J1331" s="128">
        <v>1999</v>
      </c>
      <c r="K1331" s="80" t="s">
        <v>57</v>
      </c>
      <c r="L1331" s="81">
        <v>2</v>
      </c>
      <c r="M1331" s="82" t="s">
        <v>58</v>
      </c>
      <c r="N1331" s="83" t="s">
        <v>58</v>
      </c>
      <c r="O1331" s="84" t="s">
        <v>58</v>
      </c>
      <c r="P1331" s="85" t="s">
        <v>255</v>
      </c>
      <c r="Q1331" s="86" t="s">
        <v>1775</v>
      </c>
      <c r="R1331" s="87" t="s">
        <v>61</v>
      </c>
      <c r="S1331" s="88">
        <f t="shared" si="33"/>
        <v>37.5</v>
      </c>
      <c r="T1331" s="89">
        <v>45</v>
      </c>
      <c r="U1331" s="90"/>
      <c r="V1331" s="91"/>
      <c r="W1331" s="92">
        <f t="shared" si="34"/>
        <v>0</v>
      </c>
      <c r="X1331" s="93">
        <f t="shared" si="35"/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 t="s">
        <v>48</v>
      </c>
      <c r="B1332" s="72" t="s">
        <v>49</v>
      </c>
      <c r="C1332" s="73" t="s">
        <v>50</v>
      </c>
      <c r="D1332" s="74" t="s">
        <v>137</v>
      </c>
      <c r="E1332" s="75" t="s">
        <v>235</v>
      </c>
      <c r="F1332" s="76" t="s">
        <v>236</v>
      </c>
      <c r="G1332" s="77" t="s">
        <v>1774</v>
      </c>
      <c r="H1332" s="78" t="s">
        <v>2877</v>
      </c>
      <c r="I1332" s="75" t="s">
        <v>507</v>
      </c>
      <c r="J1332" s="128">
        <v>2015</v>
      </c>
      <c r="K1332" s="80" t="s">
        <v>57</v>
      </c>
      <c r="L1332" s="81">
        <v>6</v>
      </c>
      <c r="M1332" s="82" t="s">
        <v>58</v>
      </c>
      <c r="N1332" s="83" t="s">
        <v>58</v>
      </c>
      <c r="O1332" s="84" t="s">
        <v>58</v>
      </c>
      <c r="P1332" s="85" t="s">
        <v>2878</v>
      </c>
      <c r="Q1332" s="86" t="s">
        <v>2879</v>
      </c>
      <c r="R1332" s="87" t="s">
        <v>87</v>
      </c>
      <c r="S1332" s="88">
        <f t="shared" si="33"/>
        <v>16.666666666666668</v>
      </c>
      <c r="T1332" s="89">
        <v>20</v>
      </c>
      <c r="U1332" s="90"/>
      <c r="V1332" s="91"/>
      <c r="W1332" s="92">
        <f t="shared" si="34"/>
        <v>0</v>
      </c>
      <c r="X1332" s="93">
        <f t="shared" si="35"/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 t="s">
        <v>48</v>
      </c>
      <c r="B1333" s="72" t="s">
        <v>49</v>
      </c>
      <c r="C1333" s="73" t="s">
        <v>50</v>
      </c>
      <c r="D1333" s="74" t="s">
        <v>137</v>
      </c>
      <c r="E1333" s="75" t="s">
        <v>235</v>
      </c>
      <c r="F1333" s="76" t="s">
        <v>236</v>
      </c>
      <c r="G1333" s="77" t="s">
        <v>1774</v>
      </c>
      <c r="H1333" s="78" t="s">
        <v>2877</v>
      </c>
      <c r="I1333" s="75" t="s">
        <v>507</v>
      </c>
      <c r="J1333" s="128">
        <v>2015</v>
      </c>
      <c r="K1333" s="80" t="s">
        <v>57</v>
      </c>
      <c r="L1333" s="81">
        <v>10</v>
      </c>
      <c r="M1333" s="82" t="s">
        <v>58</v>
      </c>
      <c r="N1333" s="83" t="s">
        <v>58</v>
      </c>
      <c r="O1333" s="84" t="s">
        <v>58</v>
      </c>
      <c r="P1333" s="85" t="s">
        <v>3101</v>
      </c>
      <c r="Q1333" s="86" t="s">
        <v>3102</v>
      </c>
      <c r="R1333" s="87" t="s">
        <v>87</v>
      </c>
      <c r="S1333" s="88">
        <f t="shared" si="33"/>
        <v>16.666666666666668</v>
      </c>
      <c r="T1333" s="89">
        <v>20</v>
      </c>
      <c r="U1333" s="90"/>
      <c r="V1333" s="91"/>
      <c r="W1333" s="92">
        <f t="shared" si="34"/>
        <v>0</v>
      </c>
      <c r="X1333" s="93">
        <f t="shared" si="35"/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 t="s">
        <v>48</v>
      </c>
      <c r="B1334" s="72" t="s">
        <v>49</v>
      </c>
      <c r="C1334" s="73" t="s">
        <v>50</v>
      </c>
      <c r="D1334" s="74" t="s">
        <v>137</v>
      </c>
      <c r="E1334" s="75" t="s">
        <v>235</v>
      </c>
      <c r="F1334" s="76" t="s">
        <v>236</v>
      </c>
      <c r="G1334" s="77" t="s">
        <v>237</v>
      </c>
      <c r="H1334" s="78" t="s">
        <v>1505</v>
      </c>
      <c r="I1334" s="75" t="s">
        <v>147</v>
      </c>
      <c r="J1334" s="128">
        <v>2001</v>
      </c>
      <c r="K1334" s="80" t="s">
        <v>57</v>
      </c>
      <c r="L1334" s="81">
        <v>1</v>
      </c>
      <c r="M1334" s="82" t="s">
        <v>71</v>
      </c>
      <c r="N1334" s="83" t="s">
        <v>58</v>
      </c>
      <c r="O1334" s="84" t="s">
        <v>58</v>
      </c>
      <c r="P1334" s="85" t="s">
        <v>291</v>
      </c>
      <c r="Q1334" s="86" t="s">
        <v>1506</v>
      </c>
      <c r="R1334" s="87" t="s">
        <v>61</v>
      </c>
      <c r="S1334" s="88">
        <f t="shared" si="33"/>
        <v>54.166666666666671</v>
      </c>
      <c r="T1334" s="89">
        <v>65</v>
      </c>
      <c r="U1334" s="90"/>
      <c r="V1334" s="91"/>
      <c r="W1334" s="92">
        <f t="shared" si="34"/>
        <v>0</v>
      </c>
      <c r="X1334" s="93">
        <f t="shared" si="35"/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 t="s">
        <v>48</v>
      </c>
      <c r="B1335" s="72" t="s">
        <v>49</v>
      </c>
      <c r="C1335" s="73" t="s">
        <v>50</v>
      </c>
      <c r="D1335" s="74" t="s">
        <v>137</v>
      </c>
      <c r="E1335" s="75" t="s">
        <v>235</v>
      </c>
      <c r="F1335" s="76" t="s">
        <v>236</v>
      </c>
      <c r="G1335" s="77" t="s">
        <v>237</v>
      </c>
      <c r="H1335" s="78" t="s">
        <v>1505</v>
      </c>
      <c r="I1335" s="75" t="s">
        <v>147</v>
      </c>
      <c r="J1335" s="128">
        <v>2002</v>
      </c>
      <c r="K1335" s="80" t="s">
        <v>57</v>
      </c>
      <c r="L1335" s="81">
        <v>1</v>
      </c>
      <c r="M1335" s="82" t="s">
        <v>127</v>
      </c>
      <c r="N1335" s="83" t="s">
        <v>58</v>
      </c>
      <c r="O1335" s="84" t="s">
        <v>58</v>
      </c>
      <c r="P1335" s="85" t="s">
        <v>163</v>
      </c>
      <c r="Q1335" s="86" t="s">
        <v>1507</v>
      </c>
      <c r="R1335" s="87" t="s">
        <v>61</v>
      </c>
      <c r="S1335" s="88">
        <f t="shared" si="33"/>
        <v>50</v>
      </c>
      <c r="T1335" s="89">
        <v>60</v>
      </c>
      <c r="U1335" s="90"/>
      <c r="V1335" s="91"/>
      <c r="W1335" s="92">
        <f t="shared" si="34"/>
        <v>0</v>
      </c>
      <c r="X1335" s="93">
        <f t="shared" si="35"/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 t="s">
        <v>48</v>
      </c>
      <c r="B1336" s="72" t="s">
        <v>49</v>
      </c>
      <c r="C1336" s="73" t="s">
        <v>50</v>
      </c>
      <c r="D1336" s="74" t="s">
        <v>137</v>
      </c>
      <c r="E1336" s="75" t="s">
        <v>235</v>
      </c>
      <c r="F1336" s="76" t="s">
        <v>236</v>
      </c>
      <c r="G1336" s="77" t="s">
        <v>237</v>
      </c>
      <c r="H1336" s="78" t="s">
        <v>1505</v>
      </c>
      <c r="I1336" s="75" t="s">
        <v>147</v>
      </c>
      <c r="J1336" s="128">
        <v>2004</v>
      </c>
      <c r="K1336" s="80" t="s">
        <v>57</v>
      </c>
      <c r="L1336" s="81">
        <v>1</v>
      </c>
      <c r="M1336" s="82" t="s">
        <v>127</v>
      </c>
      <c r="N1336" s="83" t="s">
        <v>58</v>
      </c>
      <c r="O1336" s="84" t="s">
        <v>58</v>
      </c>
      <c r="P1336" s="85" t="s">
        <v>113</v>
      </c>
      <c r="Q1336" s="86" t="s">
        <v>1508</v>
      </c>
      <c r="R1336" s="87" t="s">
        <v>61</v>
      </c>
      <c r="S1336" s="88">
        <f t="shared" si="33"/>
        <v>50</v>
      </c>
      <c r="T1336" s="89">
        <v>60</v>
      </c>
      <c r="U1336" s="90"/>
      <c r="V1336" s="91"/>
      <c r="W1336" s="92">
        <f t="shared" si="34"/>
        <v>0</v>
      </c>
      <c r="X1336" s="93">
        <f t="shared" si="35"/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 t="s">
        <v>48</v>
      </c>
      <c r="B1337" s="72" t="s">
        <v>49</v>
      </c>
      <c r="C1337" s="73" t="s">
        <v>50</v>
      </c>
      <c r="D1337" s="74" t="s">
        <v>137</v>
      </c>
      <c r="E1337" s="75" t="s">
        <v>235</v>
      </c>
      <c r="F1337" s="76" t="s">
        <v>236</v>
      </c>
      <c r="G1337" s="77" t="s">
        <v>237</v>
      </c>
      <c r="H1337" s="78" t="s">
        <v>238</v>
      </c>
      <c r="I1337" s="75" t="s">
        <v>157</v>
      </c>
      <c r="J1337" s="128">
        <v>2003</v>
      </c>
      <c r="K1337" s="80" t="s">
        <v>57</v>
      </c>
      <c r="L1337" s="81">
        <v>1</v>
      </c>
      <c r="M1337" s="82" t="s">
        <v>71</v>
      </c>
      <c r="N1337" s="83" t="s">
        <v>58</v>
      </c>
      <c r="O1337" s="84" t="s">
        <v>58</v>
      </c>
      <c r="P1337" s="85" t="s">
        <v>239</v>
      </c>
      <c r="Q1337" s="86" t="s">
        <v>240</v>
      </c>
      <c r="R1337" s="87" t="s">
        <v>61</v>
      </c>
      <c r="S1337" s="88">
        <f t="shared" si="33"/>
        <v>50</v>
      </c>
      <c r="T1337" s="89">
        <v>60</v>
      </c>
      <c r="U1337" s="90"/>
      <c r="V1337" s="91"/>
      <c r="W1337" s="92">
        <f t="shared" si="34"/>
        <v>0</v>
      </c>
      <c r="X1337" s="93">
        <f t="shared" si="35"/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 t="s">
        <v>48</v>
      </c>
      <c r="B1338" s="72" t="s">
        <v>49</v>
      </c>
      <c r="C1338" s="73" t="s">
        <v>50</v>
      </c>
      <c r="D1338" s="74" t="s">
        <v>137</v>
      </c>
      <c r="E1338" s="75" t="s">
        <v>235</v>
      </c>
      <c r="F1338" s="76" t="s">
        <v>236</v>
      </c>
      <c r="G1338" s="77" t="s">
        <v>237</v>
      </c>
      <c r="H1338" s="78" t="s">
        <v>238</v>
      </c>
      <c r="I1338" s="75" t="s">
        <v>157</v>
      </c>
      <c r="J1338" s="128">
        <v>2008</v>
      </c>
      <c r="K1338" s="80" t="s">
        <v>148</v>
      </c>
      <c r="L1338" s="81">
        <v>8</v>
      </c>
      <c r="M1338" s="82" t="s">
        <v>127</v>
      </c>
      <c r="N1338" s="83" t="s">
        <v>58</v>
      </c>
      <c r="O1338" s="84" t="s">
        <v>58</v>
      </c>
      <c r="P1338" s="85" t="s">
        <v>2978</v>
      </c>
      <c r="Q1338" s="86" t="s">
        <v>2979</v>
      </c>
      <c r="R1338" s="87" t="s">
        <v>87</v>
      </c>
      <c r="S1338" s="88">
        <f t="shared" si="33"/>
        <v>26.666666666666668</v>
      </c>
      <c r="T1338" s="89">
        <v>32</v>
      </c>
      <c r="U1338" s="90"/>
      <c r="V1338" s="91"/>
      <c r="W1338" s="92">
        <f t="shared" si="34"/>
        <v>0</v>
      </c>
      <c r="X1338" s="93">
        <f t="shared" si="35"/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 t="s">
        <v>48</v>
      </c>
      <c r="B1339" s="72" t="s">
        <v>49</v>
      </c>
      <c r="C1339" s="73" t="s">
        <v>50</v>
      </c>
      <c r="D1339" s="74" t="s">
        <v>137</v>
      </c>
      <c r="E1339" s="75" t="s">
        <v>235</v>
      </c>
      <c r="F1339" s="76" t="s">
        <v>236</v>
      </c>
      <c r="G1339" s="77" t="s">
        <v>237</v>
      </c>
      <c r="H1339" s="78" t="s">
        <v>1630</v>
      </c>
      <c r="I1339" s="75" t="s">
        <v>157</v>
      </c>
      <c r="J1339" s="128">
        <v>2012</v>
      </c>
      <c r="K1339" s="80" t="s">
        <v>57</v>
      </c>
      <c r="L1339" s="81">
        <v>2</v>
      </c>
      <c r="M1339" s="82" t="s">
        <v>58</v>
      </c>
      <c r="N1339" s="83" t="s">
        <v>58</v>
      </c>
      <c r="O1339" s="84" t="s">
        <v>58</v>
      </c>
      <c r="P1339" s="85" t="s">
        <v>1575</v>
      </c>
      <c r="Q1339" s="86" t="s">
        <v>1631</v>
      </c>
      <c r="R1339" s="87" t="s">
        <v>87</v>
      </c>
      <c r="S1339" s="88">
        <f t="shared" si="33"/>
        <v>91.666666666666671</v>
      </c>
      <c r="T1339" s="89">
        <v>110</v>
      </c>
      <c r="U1339" s="90"/>
      <c r="V1339" s="91"/>
      <c r="W1339" s="92">
        <f t="shared" si="34"/>
        <v>0</v>
      </c>
      <c r="X1339" s="93">
        <f t="shared" si="35"/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 t="s">
        <v>48</v>
      </c>
      <c r="B1340" s="72" t="s">
        <v>49</v>
      </c>
      <c r="C1340" s="73" t="s">
        <v>50</v>
      </c>
      <c r="D1340" s="74" t="s">
        <v>137</v>
      </c>
      <c r="E1340" s="75" t="s">
        <v>235</v>
      </c>
      <c r="F1340" s="76" t="s">
        <v>236</v>
      </c>
      <c r="G1340" s="77" t="s">
        <v>237</v>
      </c>
      <c r="H1340" s="78" t="s">
        <v>2823</v>
      </c>
      <c r="I1340" s="75" t="s">
        <v>507</v>
      </c>
      <c r="J1340" s="128">
        <v>2015</v>
      </c>
      <c r="K1340" s="80" t="s">
        <v>57</v>
      </c>
      <c r="L1340" s="81">
        <v>6</v>
      </c>
      <c r="M1340" s="82" t="s">
        <v>127</v>
      </c>
      <c r="N1340" s="83" t="s">
        <v>58</v>
      </c>
      <c r="O1340" s="84" t="s">
        <v>58</v>
      </c>
      <c r="P1340" s="85" t="s">
        <v>2824</v>
      </c>
      <c r="Q1340" s="86" t="s">
        <v>2825</v>
      </c>
      <c r="R1340" s="87" t="s">
        <v>87</v>
      </c>
      <c r="S1340" s="88">
        <f t="shared" si="33"/>
        <v>35</v>
      </c>
      <c r="T1340" s="89">
        <v>42</v>
      </c>
      <c r="U1340" s="90"/>
      <c r="V1340" s="91"/>
      <c r="W1340" s="92">
        <f t="shared" si="34"/>
        <v>0</v>
      </c>
      <c r="X1340" s="93">
        <f t="shared" si="35"/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 t="s">
        <v>48</v>
      </c>
      <c r="B1341" s="72" t="s">
        <v>49</v>
      </c>
      <c r="C1341" s="73" t="s">
        <v>50</v>
      </c>
      <c r="D1341" s="74" t="s">
        <v>137</v>
      </c>
      <c r="E1341" s="75" t="s">
        <v>235</v>
      </c>
      <c r="F1341" s="76" t="s">
        <v>236</v>
      </c>
      <c r="G1341" s="77" t="s">
        <v>3349</v>
      </c>
      <c r="H1341" s="78" t="s">
        <v>3350</v>
      </c>
      <c r="I1341" s="75" t="s">
        <v>157</v>
      </c>
      <c r="J1341" s="128">
        <v>2015</v>
      </c>
      <c r="K1341" s="80" t="s">
        <v>57</v>
      </c>
      <c r="L1341" s="81">
        <v>29</v>
      </c>
      <c r="M1341" s="82" t="s">
        <v>127</v>
      </c>
      <c r="N1341" s="83" t="s">
        <v>58</v>
      </c>
      <c r="O1341" s="84" t="s">
        <v>58</v>
      </c>
      <c r="P1341" s="85" t="s">
        <v>272</v>
      </c>
      <c r="Q1341" s="86" t="s">
        <v>3351</v>
      </c>
      <c r="R1341" s="87" t="s">
        <v>87</v>
      </c>
      <c r="S1341" s="88">
        <f t="shared" si="33"/>
        <v>18.333333333333336</v>
      </c>
      <c r="T1341" s="89">
        <v>22</v>
      </c>
      <c r="U1341" s="90"/>
      <c r="V1341" s="91"/>
      <c r="W1341" s="92">
        <f t="shared" si="34"/>
        <v>0</v>
      </c>
      <c r="X1341" s="93">
        <f t="shared" si="35"/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 t="s">
        <v>48</v>
      </c>
      <c r="B1342" s="72" t="s">
        <v>62</v>
      </c>
      <c r="C1342" s="73" t="s">
        <v>50</v>
      </c>
      <c r="D1342" s="74" t="s">
        <v>317</v>
      </c>
      <c r="E1342" s="75" t="s">
        <v>318</v>
      </c>
      <c r="F1342" s="76" t="s">
        <v>58</v>
      </c>
      <c r="G1342" s="77" t="s">
        <v>320</v>
      </c>
      <c r="H1342" s="78" t="s">
        <v>844</v>
      </c>
      <c r="I1342" s="75" t="s">
        <v>271</v>
      </c>
      <c r="J1342" s="128">
        <v>2002</v>
      </c>
      <c r="K1342" s="80" t="s">
        <v>57</v>
      </c>
      <c r="L1342" s="81">
        <v>1</v>
      </c>
      <c r="M1342" s="82" t="s">
        <v>203</v>
      </c>
      <c r="N1342" s="83" t="s">
        <v>58</v>
      </c>
      <c r="O1342" s="84" t="s">
        <v>58</v>
      </c>
      <c r="P1342" s="85" t="s">
        <v>845</v>
      </c>
      <c r="Q1342" s="86" t="s">
        <v>846</v>
      </c>
      <c r="R1342" s="87" t="s">
        <v>61</v>
      </c>
      <c r="S1342" s="88">
        <f t="shared" si="33"/>
        <v>175</v>
      </c>
      <c r="T1342" s="89">
        <v>210</v>
      </c>
      <c r="U1342" s="90"/>
      <c r="V1342" s="91"/>
      <c r="W1342" s="92">
        <f t="shared" si="34"/>
        <v>0</v>
      </c>
      <c r="X1342" s="93">
        <f t="shared" si="35"/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 t="s">
        <v>48</v>
      </c>
      <c r="B1343" s="72" t="s">
        <v>62</v>
      </c>
      <c r="C1343" s="73" t="s">
        <v>50</v>
      </c>
      <c r="D1343" s="74" t="s">
        <v>317</v>
      </c>
      <c r="E1343" s="75" t="s">
        <v>318</v>
      </c>
      <c r="F1343" s="76" t="s">
        <v>58</v>
      </c>
      <c r="G1343" s="77" t="s">
        <v>320</v>
      </c>
      <c r="H1343" s="78" t="s">
        <v>844</v>
      </c>
      <c r="I1343" s="75" t="s">
        <v>271</v>
      </c>
      <c r="J1343" s="128">
        <v>2003</v>
      </c>
      <c r="K1343" s="80" t="s">
        <v>57</v>
      </c>
      <c r="L1343" s="81">
        <v>1</v>
      </c>
      <c r="M1343" s="82" t="s">
        <v>203</v>
      </c>
      <c r="N1343" s="83" t="s">
        <v>58</v>
      </c>
      <c r="O1343" s="84" t="s">
        <v>847</v>
      </c>
      <c r="P1343" s="85" t="s">
        <v>848</v>
      </c>
      <c r="Q1343" s="86" t="s">
        <v>849</v>
      </c>
      <c r="R1343" s="87" t="s">
        <v>61</v>
      </c>
      <c r="S1343" s="88">
        <f t="shared" si="33"/>
        <v>158.33333333333334</v>
      </c>
      <c r="T1343" s="89">
        <v>190</v>
      </c>
      <c r="U1343" s="90"/>
      <c r="V1343" s="91"/>
      <c r="W1343" s="92">
        <f t="shared" si="34"/>
        <v>0</v>
      </c>
      <c r="X1343" s="93">
        <f t="shared" si="35"/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 t="s">
        <v>48</v>
      </c>
      <c r="B1344" s="72" t="s">
        <v>62</v>
      </c>
      <c r="C1344" s="73" t="s">
        <v>50</v>
      </c>
      <c r="D1344" s="74" t="s">
        <v>317</v>
      </c>
      <c r="E1344" s="75" t="s">
        <v>318</v>
      </c>
      <c r="F1344" s="76" t="s">
        <v>319</v>
      </c>
      <c r="G1344" s="77" t="s">
        <v>1616</v>
      </c>
      <c r="H1344" s="78" t="s">
        <v>1617</v>
      </c>
      <c r="I1344" s="75" t="s">
        <v>405</v>
      </c>
      <c r="J1344" s="128">
        <v>1999</v>
      </c>
      <c r="K1344" s="80" t="s">
        <v>57</v>
      </c>
      <c r="L1344" s="81">
        <v>2</v>
      </c>
      <c r="M1344" s="82" t="s">
        <v>127</v>
      </c>
      <c r="N1344" s="83" t="s">
        <v>58</v>
      </c>
      <c r="O1344" s="84" t="s">
        <v>58</v>
      </c>
      <c r="P1344" s="85" t="s">
        <v>1618</v>
      </c>
      <c r="Q1344" s="86" t="s">
        <v>1619</v>
      </c>
      <c r="R1344" s="87" t="s">
        <v>61</v>
      </c>
      <c r="S1344" s="88">
        <f t="shared" si="33"/>
        <v>250</v>
      </c>
      <c r="T1344" s="89">
        <v>300</v>
      </c>
      <c r="U1344" s="90"/>
      <c r="V1344" s="91"/>
      <c r="W1344" s="92">
        <f t="shared" si="34"/>
        <v>0</v>
      </c>
      <c r="X1344" s="93">
        <f t="shared" si="35"/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 t="s">
        <v>48</v>
      </c>
      <c r="B1345" s="72" t="s">
        <v>62</v>
      </c>
      <c r="C1345" s="73" t="s">
        <v>50</v>
      </c>
      <c r="D1345" s="74" t="s">
        <v>317</v>
      </c>
      <c r="E1345" s="75" t="s">
        <v>318</v>
      </c>
      <c r="F1345" s="76" t="s">
        <v>319</v>
      </c>
      <c r="G1345" s="77" t="s">
        <v>320</v>
      </c>
      <c r="H1345" s="78" t="s">
        <v>321</v>
      </c>
      <c r="I1345" s="75" t="s">
        <v>322</v>
      </c>
      <c r="J1345" s="128">
        <v>2003</v>
      </c>
      <c r="K1345" s="80" t="s">
        <v>57</v>
      </c>
      <c r="L1345" s="81">
        <v>1</v>
      </c>
      <c r="M1345" s="82" t="s">
        <v>58</v>
      </c>
      <c r="N1345" s="83" t="s">
        <v>58</v>
      </c>
      <c r="O1345" s="84" t="s">
        <v>58</v>
      </c>
      <c r="P1345" s="85" t="s">
        <v>323</v>
      </c>
      <c r="Q1345" s="86" t="s">
        <v>324</v>
      </c>
      <c r="R1345" s="87" t="s">
        <v>87</v>
      </c>
      <c r="S1345" s="88">
        <f t="shared" si="33"/>
        <v>100</v>
      </c>
      <c r="T1345" s="89">
        <v>120</v>
      </c>
      <c r="U1345" s="90"/>
      <c r="V1345" s="91"/>
      <c r="W1345" s="92">
        <f t="shared" si="34"/>
        <v>0</v>
      </c>
      <c r="X1345" s="93">
        <f t="shared" si="35"/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 t="s">
        <v>48</v>
      </c>
      <c r="B1346" s="72" t="s">
        <v>62</v>
      </c>
      <c r="C1346" s="73" t="s">
        <v>50</v>
      </c>
      <c r="D1346" s="74" t="s">
        <v>317</v>
      </c>
      <c r="E1346" s="75" t="s">
        <v>318</v>
      </c>
      <c r="F1346" s="76" t="s">
        <v>319</v>
      </c>
      <c r="G1346" s="77" t="s">
        <v>320</v>
      </c>
      <c r="H1346" s="78" t="s">
        <v>321</v>
      </c>
      <c r="I1346" s="75" t="s">
        <v>322</v>
      </c>
      <c r="J1346" s="128">
        <v>2010</v>
      </c>
      <c r="K1346" s="80" t="s">
        <v>57</v>
      </c>
      <c r="L1346" s="81">
        <v>1</v>
      </c>
      <c r="M1346" s="82" t="s">
        <v>58</v>
      </c>
      <c r="N1346" s="83" t="s">
        <v>58</v>
      </c>
      <c r="O1346" s="84" t="s">
        <v>58</v>
      </c>
      <c r="P1346" s="85" t="s">
        <v>325</v>
      </c>
      <c r="Q1346" s="86" t="s">
        <v>326</v>
      </c>
      <c r="R1346" s="87" t="s">
        <v>87</v>
      </c>
      <c r="S1346" s="88">
        <f t="shared" si="33"/>
        <v>100</v>
      </c>
      <c r="T1346" s="89">
        <v>120</v>
      </c>
      <c r="U1346" s="90"/>
      <c r="V1346" s="91"/>
      <c r="W1346" s="92">
        <f t="shared" si="34"/>
        <v>0</v>
      </c>
      <c r="X1346" s="93">
        <f t="shared" si="35"/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 t="s">
        <v>48</v>
      </c>
      <c r="B1347" s="72" t="s">
        <v>62</v>
      </c>
      <c r="C1347" s="73" t="s">
        <v>50</v>
      </c>
      <c r="D1347" s="74" t="s">
        <v>317</v>
      </c>
      <c r="E1347" s="75" t="s">
        <v>318</v>
      </c>
      <c r="F1347" s="76" t="s">
        <v>319</v>
      </c>
      <c r="G1347" s="77" t="s">
        <v>320</v>
      </c>
      <c r="H1347" s="78" t="s">
        <v>327</v>
      </c>
      <c r="I1347" s="75" t="s">
        <v>322</v>
      </c>
      <c r="J1347" s="128">
        <v>2005</v>
      </c>
      <c r="K1347" s="80" t="s">
        <v>57</v>
      </c>
      <c r="L1347" s="81">
        <v>1</v>
      </c>
      <c r="M1347" s="82" t="s">
        <v>58</v>
      </c>
      <c r="N1347" s="83" t="s">
        <v>58</v>
      </c>
      <c r="O1347" s="84" t="s">
        <v>58</v>
      </c>
      <c r="P1347" s="85" t="s">
        <v>328</v>
      </c>
      <c r="Q1347" s="86" t="s">
        <v>329</v>
      </c>
      <c r="R1347" s="87" t="s">
        <v>87</v>
      </c>
      <c r="S1347" s="88">
        <f t="shared" si="33"/>
        <v>95.833333333333343</v>
      </c>
      <c r="T1347" s="89">
        <v>115</v>
      </c>
      <c r="U1347" s="90"/>
      <c r="V1347" s="91"/>
      <c r="W1347" s="92">
        <f t="shared" si="34"/>
        <v>0</v>
      </c>
      <c r="X1347" s="93">
        <f t="shared" si="35"/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 t="s">
        <v>48</v>
      </c>
      <c r="B1348" s="72" t="s">
        <v>62</v>
      </c>
      <c r="C1348" s="73" t="s">
        <v>50</v>
      </c>
      <c r="D1348" s="74" t="s">
        <v>317</v>
      </c>
      <c r="E1348" s="75" t="s">
        <v>318</v>
      </c>
      <c r="F1348" s="76" t="s">
        <v>1695</v>
      </c>
      <c r="G1348" s="77" t="s">
        <v>1696</v>
      </c>
      <c r="H1348" s="78" t="s">
        <v>1697</v>
      </c>
      <c r="I1348" s="75" t="s">
        <v>322</v>
      </c>
      <c r="J1348" s="128">
        <v>2005</v>
      </c>
      <c r="K1348" s="80" t="s">
        <v>57</v>
      </c>
      <c r="L1348" s="81">
        <v>2</v>
      </c>
      <c r="M1348" s="82" t="s">
        <v>127</v>
      </c>
      <c r="N1348" s="83" t="s">
        <v>58</v>
      </c>
      <c r="O1348" s="84" t="s">
        <v>58</v>
      </c>
      <c r="P1348" s="85" t="s">
        <v>563</v>
      </c>
      <c r="Q1348" s="86" t="s">
        <v>1698</v>
      </c>
      <c r="R1348" s="87" t="s">
        <v>61</v>
      </c>
      <c r="S1348" s="88">
        <f t="shared" si="33"/>
        <v>33.333333333333336</v>
      </c>
      <c r="T1348" s="89">
        <v>40</v>
      </c>
      <c r="U1348" s="90"/>
      <c r="V1348" s="91"/>
      <c r="W1348" s="92">
        <f t="shared" si="34"/>
        <v>0</v>
      </c>
      <c r="X1348" s="93">
        <f t="shared" si="35"/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 t="s">
        <v>48</v>
      </c>
      <c r="B1349" s="72" t="s">
        <v>62</v>
      </c>
      <c r="C1349" s="73" t="s">
        <v>50</v>
      </c>
      <c r="D1349" s="74" t="s">
        <v>317</v>
      </c>
      <c r="E1349" s="75" t="s">
        <v>318</v>
      </c>
      <c r="F1349" s="76" t="s">
        <v>824</v>
      </c>
      <c r="G1349" s="77" t="s">
        <v>825</v>
      </c>
      <c r="H1349" s="78" t="s">
        <v>826</v>
      </c>
      <c r="I1349" s="75" t="s">
        <v>271</v>
      </c>
      <c r="J1349" s="128">
        <v>1997</v>
      </c>
      <c r="K1349" s="80" t="s">
        <v>57</v>
      </c>
      <c r="L1349" s="81">
        <v>1</v>
      </c>
      <c r="M1349" s="82" t="s">
        <v>203</v>
      </c>
      <c r="N1349" s="83" t="s">
        <v>58</v>
      </c>
      <c r="O1349" s="84" t="s">
        <v>58</v>
      </c>
      <c r="P1349" s="85" t="s">
        <v>827</v>
      </c>
      <c r="Q1349" s="86" t="s">
        <v>828</v>
      </c>
      <c r="R1349" s="87" t="s">
        <v>61</v>
      </c>
      <c r="S1349" s="88">
        <f t="shared" si="33"/>
        <v>208.33333333333334</v>
      </c>
      <c r="T1349" s="89">
        <v>250</v>
      </c>
      <c r="U1349" s="90"/>
      <c r="V1349" s="91"/>
      <c r="W1349" s="92">
        <f t="shared" si="34"/>
        <v>0</v>
      </c>
      <c r="X1349" s="93">
        <f t="shared" si="35"/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 t="s">
        <v>48</v>
      </c>
      <c r="B1350" s="72" t="s">
        <v>62</v>
      </c>
      <c r="C1350" s="73" t="s">
        <v>50</v>
      </c>
      <c r="D1350" s="74" t="s">
        <v>317</v>
      </c>
      <c r="E1350" s="75" t="s">
        <v>318</v>
      </c>
      <c r="F1350" s="76" t="s">
        <v>824</v>
      </c>
      <c r="G1350" s="77" t="s">
        <v>825</v>
      </c>
      <c r="H1350" s="78" t="s">
        <v>826</v>
      </c>
      <c r="I1350" s="75" t="s">
        <v>271</v>
      </c>
      <c r="J1350" s="128">
        <v>2001</v>
      </c>
      <c r="K1350" s="80" t="s">
        <v>57</v>
      </c>
      <c r="L1350" s="81">
        <v>2</v>
      </c>
      <c r="M1350" s="82" t="s">
        <v>203</v>
      </c>
      <c r="N1350" s="83" t="s">
        <v>58</v>
      </c>
      <c r="O1350" s="84" t="s">
        <v>58</v>
      </c>
      <c r="P1350" s="85" t="s">
        <v>827</v>
      </c>
      <c r="Q1350" s="86" t="s">
        <v>1842</v>
      </c>
      <c r="R1350" s="87" t="s">
        <v>61</v>
      </c>
      <c r="S1350" s="88">
        <f t="shared" si="33"/>
        <v>233.33333333333334</v>
      </c>
      <c r="T1350" s="89">
        <v>280</v>
      </c>
      <c r="U1350" s="90"/>
      <c r="V1350" s="91"/>
      <c r="W1350" s="92">
        <f t="shared" si="34"/>
        <v>0</v>
      </c>
      <c r="X1350" s="93">
        <f t="shared" si="35"/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 t="s">
        <v>48</v>
      </c>
      <c r="B1351" s="72" t="s">
        <v>62</v>
      </c>
      <c r="C1351" s="73" t="s">
        <v>50</v>
      </c>
      <c r="D1351" s="74" t="s">
        <v>317</v>
      </c>
      <c r="E1351" s="75" t="s">
        <v>318</v>
      </c>
      <c r="F1351" s="76" t="s">
        <v>824</v>
      </c>
      <c r="G1351" s="77" t="s">
        <v>2391</v>
      </c>
      <c r="H1351" s="78" t="s">
        <v>2395</v>
      </c>
      <c r="I1351" s="75" t="s">
        <v>322</v>
      </c>
      <c r="J1351" s="128">
        <v>2005</v>
      </c>
      <c r="K1351" s="80" t="s">
        <v>57</v>
      </c>
      <c r="L1351" s="81">
        <v>4</v>
      </c>
      <c r="M1351" s="82" t="s">
        <v>127</v>
      </c>
      <c r="N1351" s="83" t="s">
        <v>58</v>
      </c>
      <c r="O1351" s="84" t="s">
        <v>58</v>
      </c>
      <c r="P1351" s="85" t="s">
        <v>2396</v>
      </c>
      <c r="Q1351" s="86" t="s">
        <v>2397</v>
      </c>
      <c r="R1351" s="87" t="s">
        <v>61</v>
      </c>
      <c r="S1351" s="88">
        <f t="shared" si="33"/>
        <v>35</v>
      </c>
      <c r="T1351" s="89">
        <v>42</v>
      </c>
      <c r="U1351" s="90"/>
      <c r="V1351" s="91"/>
      <c r="W1351" s="92">
        <f t="shared" si="34"/>
        <v>0</v>
      </c>
      <c r="X1351" s="93">
        <f t="shared" si="35"/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 t="s">
        <v>48</v>
      </c>
      <c r="B1352" s="72" t="s">
        <v>62</v>
      </c>
      <c r="C1352" s="73" t="s">
        <v>50</v>
      </c>
      <c r="D1352" s="74" t="s">
        <v>317</v>
      </c>
      <c r="E1352" s="75" t="s">
        <v>318</v>
      </c>
      <c r="F1352" s="76" t="s">
        <v>824</v>
      </c>
      <c r="G1352" s="77" t="s">
        <v>2391</v>
      </c>
      <c r="H1352" s="78" t="s">
        <v>2572</v>
      </c>
      <c r="I1352" s="75" t="s">
        <v>322</v>
      </c>
      <c r="J1352" s="128">
        <v>2005</v>
      </c>
      <c r="K1352" s="80" t="s">
        <v>57</v>
      </c>
      <c r="L1352" s="81">
        <v>5</v>
      </c>
      <c r="M1352" s="82" t="s">
        <v>127</v>
      </c>
      <c r="N1352" s="83" t="s">
        <v>58</v>
      </c>
      <c r="O1352" s="84" t="s">
        <v>58</v>
      </c>
      <c r="P1352" s="85" t="s">
        <v>1715</v>
      </c>
      <c r="Q1352" s="86" t="s">
        <v>2573</v>
      </c>
      <c r="R1352" s="87" t="s">
        <v>61</v>
      </c>
      <c r="S1352" s="88">
        <f t="shared" si="33"/>
        <v>33.333333333333336</v>
      </c>
      <c r="T1352" s="89">
        <v>40</v>
      </c>
      <c r="U1352" s="90"/>
      <c r="V1352" s="91"/>
      <c r="W1352" s="92">
        <f t="shared" si="34"/>
        <v>0</v>
      </c>
      <c r="X1352" s="93">
        <f t="shared" si="35"/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 t="s">
        <v>48</v>
      </c>
      <c r="B1353" s="72" t="s">
        <v>62</v>
      </c>
      <c r="C1353" s="73" t="s">
        <v>50</v>
      </c>
      <c r="D1353" s="74" t="s">
        <v>317</v>
      </c>
      <c r="E1353" s="75" t="s">
        <v>318</v>
      </c>
      <c r="F1353" s="76" t="s">
        <v>824</v>
      </c>
      <c r="G1353" s="77" t="s">
        <v>2391</v>
      </c>
      <c r="H1353" s="78" t="s">
        <v>2392</v>
      </c>
      <c r="I1353" s="75" t="s">
        <v>322</v>
      </c>
      <c r="J1353" s="128">
        <v>2006</v>
      </c>
      <c r="K1353" s="80" t="s">
        <v>57</v>
      </c>
      <c r="L1353" s="81">
        <v>4</v>
      </c>
      <c r="M1353" s="82" t="s">
        <v>127</v>
      </c>
      <c r="N1353" s="83" t="s">
        <v>58</v>
      </c>
      <c r="O1353" s="84" t="s">
        <v>58</v>
      </c>
      <c r="P1353" s="85" t="s">
        <v>2393</v>
      </c>
      <c r="Q1353" s="86" t="s">
        <v>2394</v>
      </c>
      <c r="R1353" s="87" t="s">
        <v>61</v>
      </c>
      <c r="S1353" s="88">
        <f t="shared" si="33"/>
        <v>35</v>
      </c>
      <c r="T1353" s="89">
        <v>42</v>
      </c>
      <c r="U1353" s="90"/>
      <c r="V1353" s="91"/>
      <c r="W1353" s="92">
        <f t="shared" si="34"/>
        <v>0</v>
      </c>
      <c r="X1353" s="93">
        <f t="shared" si="35"/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 t="s">
        <v>48</v>
      </c>
      <c r="B1354" s="72" t="s">
        <v>62</v>
      </c>
      <c r="C1354" s="73" t="s">
        <v>50</v>
      </c>
      <c r="D1354" s="74" t="s">
        <v>51</v>
      </c>
      <c r="E1354" s="75" t="s">
        <v>615</v>
      </c>
      <c r="F1354" s="76" t="s">
        <v>58</v>
      </c>
      <c r="G1354" s="77" t="s">
        <v>3178</v>
      </c>
      <c r="H1354" s="78" t="s">
        <v>3179</v>
      </c>
      <c r="I1354" s="75" t="s">
        <v>56</v>
      </c>
      <c r="J1354" s="128">
        <v>1994</v>
      </c>
      <c r="K1354" s="80" t="s">
        <v>57</v>
      </c>
      <c r="L1354" s="81">
        <v>12</v>
      </c>
      <c r="M1354" s="82" t="s">
        <v>127</v>
      </c>
      <c r="N1354" s="83" t="s">
        <v>58</v>
      </c>
      <c r="O1354" s="84" t="s">
        <v>58</v>
      </c>
      <c r="P1354" s="85" t="s">
        <v>3180</v>
      </c>
      <c r="Q1354" s="86" t="s">
        <v>3181</v>
      </c>
      <c r="R1354" s="87" t="s">
        <v>61</v>
      </c>
      <c r="S1354" s="88">
        <f t="shared" si="33"/>
        <v>29.166666666666668</v>
      </c>
      <c r="T1354" s="89">
        <v>35</v>
      </c>
      <c r="U1354" s="90"/>
      <c r="V1354" s="91"/>
      <c r="W1354" s="92">
        <f t="shared" si="34"/>
        <v>0</v>
      </c>
      <c r="X1354" s="93">
        <f t="shared" si="35"/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 t="s">
        <v>48</v>
      </c>
      <c r="B1355" s="72" t="s">
        <v>62</v>
      </c>
      <c r="C1355" s="73" t="s">
        <v>50</v>
      </c>
      <c r="D1355" s="74" t="s">
        <v>51</v>
      </c>
      <c r="E1355" s="75" t="s">
        <v>615</v>
      </c>
      <c r="F1355" s="76" t="s">
        <v>58</v>
      </c>
      <c r="G1355" s="77" t="s">
        <v>1089</v>
      </c>
      <c r="H1355" s="78" t="s">
        <v>1090</v>
      </c>
      <c r="I1355" s="75" t="s">
        <v>56</v>
      </c>
      <c r="J1355" s="128">
        <v>2012</v>
      </c>
      <c r="K1355" s="80" t="s">
        <v>335</v>
      </c>
      <c r="L1355" s="81">
        <v>1</v>
      </c>
      <c r="M1355" s="82" t="s">
        <v>127</v>
      </c>
      <c r="N1355" s="83" t="s">
        <v>58</v>
      </c>
      <c r="O1355" s="84" t="s">
        <v>58</v>
      </c>
      <c r="P1355" s="85" t="s">
        <v>1091</v>
      </c>
      <c r="Q1355" s="86" t="s">
        <v>1092</v>
      </c>
      <c r="R1355" s="87" t="s">
        <v>61</v>
      </c>
      <c r="S1355" s="88">
        <f t="shared" si="33"/>
        <v>175</v>
      </c>
      <c r="T1355" s="89">
        <v>210</v>
      </c>
      <c r="U1355" s="90"/>
      <c r="V1355" s="91"/>
      <c r="W1355" s="92">
        <f t="shared" si="34"/>
        <v>0</v>
      </c>
      <c r="X1355" s="93">
        <f t="shared" si="35"/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 t="s">
        <v>48</v>
      </c>
      <c r="B1356" s="72" t="s">
        <v>62</v>
      </c>
      <c r="C1356" s="73" t="s">
        <v>50</v>
      </c>
      <c r="D1356" s="74" t="s">
        <v>51</v>
      </c>
      <c r="E1356" s="75" t="s">
        <v>615</v>
      </c>
      <c r="F1356" s="76" t="s">
        <v>58</v>
      </c>
      <c r="G1356" s="77" t="s">
        <v>1089</v>
      </c>
      <c r="H1356" s="78" t="s">
        <v>1090</v>
      </c>
      <c r="I1356" s="75" t="s">
        <v>56</v>
      </c>
      <c r="J1356" s="128">
        <v>2013</v>
      </c>
      <c r="K1356" s="80" t="s">
        <v>335</v>
      </c>
      <c r="L1356" s="81">
        <v>2</v>
      </c>
      <c r="M1356" s="82" t="s">
        <v>127</v>
      </c>
      <c r="N1356" s="83" t="s">
        <v>58</v>
      </c>
      <c r="O1356" s="84" t="s">
        <v>58</v>
      </c>
      <c r="P1356" s="85" t="s">
        <v>1091</v>
      </c>
      <c r="Q1356" s="86" t="s">
        <v>1903</v>
      </c>
      <c r="R1356" s="87" t="s">
        <v>61</v>
      </c>
      <c r="S1356" s="88">
        <f t="shared" si="33"/>
        <v>175</v>
      </c>
      <c r="T1356" s="89">
        <v>210</v>
      </c>
      <c r="U1356" s="90"/>
      <c r="V1356" s="91"/>
      <c r="W1356" s="92">
        <f t="shared" si="34"/>
        <v>0</v>
      </c>
      <c r="X1356" s="93">
        <f t="shared" si="35"/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 t="s">
        <v>48</v>
      </c>
      <c r="B1357" s="72" t="s">
        <v>62</v>
      </c>
      <c r="C1357" s="73" t="s">
        <v>50</v>
      </c>
      <c r="D1357" s="74" t="s">
        <v>51</v>
      </c>
      <c r="E1357" s="75" t="s">
        <v>615</v>
      </c>
      <c r="F1357" s="76" t="s">
        <v>58</v>
      </c>
      <c r="G1357" s="77" t="s">
        <v>1089</v>
      </c>
      <c r="H1357" s="78" t="s">
        <v>1090</v>
      </c>
      <c r="I1357" s="75" t="s">
        <v>56</v>
      </c>
      <c r="J1357" s="128">
        <v>2015</v>
      </c>
      <c r="K1357" s="80" t="s">
        <v>171</v>
      </c>
      <c r="L1357" s="81">
        <v>3</v>
      </c>
      <c r="M1357" s="82" t="s">
        <v>127</v>
      </c>
      <c r="N1357" s="83" t="s">
        <v>58</v>
      </c>
      <c r="O1357" s="84" t="s">
        <v>58</v>
      </c>
      <c r="P1357" s="85" t="s">
        <v>2286</v>
      </c>
      <c r="Q1357" s="86" t="s">
        <v>2287</v>
      </c>
      <c r="R1357" s="87" t="s">
        <v>61</v>
      </c>
      <c r="S1357" s="88">
        <f t="shared" si="33"/>
        <v>83.333333333333343</v>
      </c>
      <c r="T1357" s="89">
        <v>100</v>
      </c>
      <c r="U1357" s="90"/>
      <c r="V1357" s="91"/>
      <c r="W1357" s="92">
        <f t="shared" si="34"/>
        <v>0</v>
      </c>
      <c r="X1357" s="93">
        <f t="shared" si="35"/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 t="s">
        <v>48</v>
      </c>
      <c r="B1358" s="72" t="s">
        <v>62</v>
      </c>
      <c r="C1358" s="73" t="s">
        <v>50</v>
      </c>
      <c r="D1358" s="74" t="s">
        <v>51</v>
      </c>
      <c r="E1358" s="75" t="s">
        <v>615</v>
      </c>
      <c r="F1358" s="76" t="s">
        <v>58</v>
      </c>
      <c r="G1358" s="77" t="s">
        <v>616</v>
      </c>
      <c r="H1358" s="78" t="s">
        <v>617</v>
      </c>
      <c r="I1358" s="75" t="s">
        <v>56</v>
      </c>
      <c r="J1358" s="128">
        <v>2001</v>
      </c>
      <c r="K1358" s="80" t="s">
        <v>57</v>
      </c>
      <c r="L1358" s="81">
        <v>1</v>
      </c>
      <c r="M1358" s="82" t="s">
        <v>71</v>
      </c>
      <c r="N1358" s="83" t="s">
        <v>58</v>
      </c>
      <c r="O1358" s="84" t="s">
        <v>58</v>
      </c>
      <c r="P1358" s="85" t="s">
        <v>68</v>
      </c>
      <c r="Q1358" s="86" t="s">
        <v>618</v>
      </c>
      <c r="R1358" s="87" t="s">
        <v>87</v>
      </c>
      <c r="S1358" s="88">
        <f t="shared" ref="S1358:S1421" si="36">T1358/1.2</f>
        <v>45</v>
      </c>
      <c r="T1358" s="89">
        <v>54</v>
      </c>
      <c r="U1358" s="90"/>
      <c r="V1358" s="91"/>
      <c r="W1358" s="92">
        <f t="shared" ref="W1358:W1421" si="37">V1358*S1358</f>
        <v>0</v>
      </c>
      <c r="X1358" s="93">
        <f t="shared" ref="X1358:X1421" si="38">V1358*T1358</f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 t="s">
        <v>48</v>
      </c>
      <c r="B1359" s="72" t="s">
        <v>49</v>
      </c>
      <c r="C1359" s="73" t="s">
        <v>50</v>
      </c>
      <c r="D1359" s="74" t="s">
        <v>137</v>
      </c>
      <c r="E1359" s="75" t="s">
        <v>236</v>
      </c>
      <c r="F1359" s="76" t="s">
        <v>714</v>
      </c>
      <c r="G1359" s="77" t="s">
        <v>715</v>
      </c>
      <c r="H1359" s="78" t="s">
        <v>716</v>
      </c>
      <c r="I1359" s="75" t="s">
        <v>717</v>
      </c>
      <c r="J1359" s="128">
        <v>2002</v>
      </c>
      <c r="K1359" s="80" t="s">
        <v>57</v>
      </c>
      <c r="L1359" s="81">
        <v>4</v>
      </c>
      <c r="M1359" s="82" t="s">
        <v>71</v>
      </c>
      <c r="N1359" s="83" t="s">
        <v>58</v>
      </c>
      <c r="O1359" s="84" t="s">
        <v>58</v>
      </c>
      <c r="P1359" s="85" t="s">
        <v>721</v>
      </c>
      <c r="Q1359" s="86" t="s">
        <v>2429</v>
      </c>
      <c r="R1359" s="87" t="s">
        <v>61</v>
      </c>
      <c r="S1359" s="88">
        <f t="shared" si="36"/>
        <v>29.166666666666668</v>
      </c>
      <c r="T1359" s="89">
        <v>35</v>
      </c>
      <c r="U1359" s="90"/>
      <c r="V1359" s="91"/>
      <c r="W1359" s="92">
        <f t="shared" si="37"/>
        <v>0</v>
      </c>
      <c r="X1359" s="93">
        <f t="shared" si="38"/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 t="s">
        <v>48</v>
      </c>
      <c r="B1360" s="72" t="s">
        <v>49</v>
      </c>
      <c r="C1360" s="73" t="s">
        <v>50</v>
      </c>
      <c r="D1360" s="74" t="s">
        <v>137</v>
      </c>
      <c r="E1360" s="75" t="s">
        <v>236</v>
      </c>
      <c r="F1360" s="76" t="s">
        <v>714</v>
      </c>
      <c r="G1360" s="77" t="s">
        <v>715</v>
      </c>
      <c r="H1360" s="78" t="s">
        <v>716</v>
      </c>
      <c r="I1360" s="75" t="s">
        <v>717</v>
      </c>
      <c r="J1360" s="128">
        <v>2003</v>
      </c>
      <c r="K1360" s="80" t="s">
        <v>171</v>
      </c>
      <c r="L1360" s="81">
        <v>1</v>
      </c>
      <c r="M1360" s="82" t="s">
        <v>71</v>
      </c>
      <c r="N1360" s="83" t="s">
        <v>58</v>
      </c>
      <c r="O1360" s="84" t="s">
        <v>58</v>
      </c>
      <c r="P1360" s="85" t="s">
        <v>624</v>
      </c>
      <c r="Q1360" s="86" t="s">
        <v>718</v>
      </c>
      <c r="R1360" s="87" t="s">
        <v>61</v>
      </c>
      <c r="S1360" s="88">
        <f t="shared" si="36"/>
        <v>50</v>
      </c>
      <c r="T1360" s="89">
        <v>60</v>
      </c>
      <c r="U1360" s="90"/>
      <c r="V1360" s="91"/>
      <c r="W1360" s="92">
        <f t="shared" si="37"/>
        <v>0</v>
      </c>
      <c r="X1360" s="93">
        <f t="shared" si="38"/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 t="s">
        <v>48</v>
      </c>
      <c r="B1361" s="72" t="s">
        <v>49</v>
      </c>
      <c r="C1361" s="73" t="s">
        <v>50</v>
      </c>
      <c r="D1361" s="74" t="s">
        <v>137</v>
      </c>
      <c r="E1361" s="75" t="s">
        <v>236</v>
      </c>
      <c r="F1361" s="76" t="s">
        <v>714</v>
      </c>
      <c r="G1361" s="77" t="s">
        <v>715</v>
      </c>
      <c r="H1361" s="78" t="s">
        <v>716</v>
      </c>
      <c r="I1361" s="75" t="s">
        <v>717</v>
      </c>
      <c r="J1361" s="128">
        <v>2003</v>
      </c>
      <c r="K1361" s="80" t="s">
        <v>57</v>
      </c>
      <c r="L1361" s="81">
        <v>1</v>
      </c>
      <c r="M1361" s="82" t="s">
        <v>71</v>
      </c>
      <c r="N1361" s="83" t="s">
        <v>58</v>
      </c>
      <c r="O1361" s="84" t="s">
        <v>58</v>
      </c>
      <c r="P1361" s="85" t="s">
        <v>721</v>
      </c>
      <c r="Q1361" s="86" t="s">
        <v>722</v>
      </c>
      <c r="R1361" s="87" t="s">
        <v>61</v>
      </c>
      <c r="S1361" s="88">
        <f t="shared" si="36"/>
        <v>25</v>
      </c>
      <c r="T1361" s="89">
        <v>30</v>
      </c>
      <c r="U1361" s="90"/>
      <c r="V1361" s="91"/>
      <c r="W1361" s="92">
        <f t="shared" si="37"/>
        <v>0</v>
      </c>
      <c r="X1361" s="93">
        <f t="shared" si="38"/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 t="s">
        <v>48</v>
      </c>
      <c r="B1362" s="72" t="s">
        <v>49</v>
      </c>
      <c r="C1362" s="73" t="s">
        <v>50</v>
      </c>
      <c r="D1362" s="74" t="s">
        <v>137</v>
      </c>
      <c r="E1362" s="75" t="s">
        <v>236</v>
      </c>
      <c r="F1362" s="76" t="s">
        <v>714</v>
      </c>
      <c r="G1362" s="77" t="s">
        <v>715</v>
      </c>
      <c r="H1362" s="78" t="s">
        <v>716</v>
      </c>
      <c r="I1362" s="75" t="s">
        <v>717</v>
      </c>
      <c r="J1362" s="128">
        <v>2004</v>
      </c>
      <c r="K1362" s="80" t="s">
        <v>171</v>
      </c>
      <c r="L1362" s="81">
        <v>2</v>
      </c>
      <c r="M1362" s="82" t="s">
        <v>71</v>
      </c>
      <c r="N1362" s="83" t="s">
        <v>58</v>
      </c>
      <c r="O1362" s="84" t="s">
        <v>58</v>
      </c>
      <c r="P1362" s="85" t="s">
        <v>624</v>
      </c>
      <c r="Q1362" s="86" t="s">
        <v>1767</v>
      </c>
      <c r="R1362" s="87" t="s">
        <v>61</v>
      </c>
      <c r="S1362" s="88">
        <f t="shared" si="36"/>
        <v>50</v>
      </c>
      <c r="T1362" s="89">
        <v>60</v>
      </c>
      <c r="U1362" s="90"/>
      <c r="V1362" s="91"/>
      <c r="W1362" s="92">
        <f t="shared" si="37"/>
        <v>0</v>
      </c>
      <c r="X1362" s="93">
        <f t="shared" si="38"/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 t="s">
        <v>48</v>
      </c>
      <c r="B1363" s="72" t="s">
        <v>49</v>
      </c>
      <c r="C1363" s="73" t="s">
        <v>50</v>
      </c>
      <c r="D1363" s="74" t="s">
        <v>137</v>
      </c>
      <c r="E1363" s="75" t="s">
        <v>236</v>
      </c>
      <c r="F1363" s="76" t="s">
        <v>714</v>
      </c>
      <c r="G1363" s="77" t="s">
        <v>715</v>
      </c>
      <c r="H1363" s="78" t="s">
        <v>716</v>
      </c>
      <c r="I1363" s="75" t="s">
        <v>717</v>
      </c>
      <c r="J1363" s="128">
        <v>2004</v>
      </c>
      <c r="K1363" s="80" t="s">
        <v>57</v>
      </c>
      <c r="L1363" s="81">
        <v>2</v>
      </c>
      <c r="M1363" s="82" t="s">
        <v>71</v>
      </c>
      <c r="N1363" s="83" t="s">
        <v>58</v>
      </c>
      <c r="O1363" s="84" t="s">
        <v>58</v>
      </c>
      <c r="P1363" s="85" t="s">
        <v>721</v>
      </c>
      <c r="Q1363" s="86" t="s">
        <v>1769</v>
      </c>
      <c r="R1363" s="87" t="s">
        <v>61</v>
      </c>
      <c r="S1363" s="88">
        <f t="shared" si="36"/>
        <v>25</v>
      </c>
      <c r="T1363" s="89">
        <v>30</v>
      </c>
      <c r="U1363" s="90"/>
      <c r="V1363" s="91"/>
      <c r="W1363" s="92">
        <f t="shared" si="37"/>
        <v>0</v>
      </c>
      <c r="X1363" s="93">
        <f t="shared" si="38"/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 t="s">
        <v>48</v>
      </c>
      <c r="B1364" s="72" t="s">
        <v>49</v>
      </c>
      <c r="C1364" s="73" t="s">
        <v>50</v>
      </c>
      <c r="D1364" s="74" t="s">
        <v>137</v>
      </c>
      <c r="E1364" s="75" t="s">
        <v>236</v>
      </c>
      <c r="F1364" s="76" t="s">
        <v>714</v>
      </c>
      <c r="G1364" s="77" t="s">
        <v>715</v>
      </c>
      <c r="H1364" s="78" t="s">
        <v>716</v>
      </c>
      <c r="I1364" s="75" t="s">
        <v>717</v>
      </c>
      <c r="J1364" s="128">
        <v>2005</v>
      </c>
      <c r="K1364" s="80" t="s">
        <v>171</v>
      </c>
      <c r="L1364" s="81">
        <v>2</v>
      </c>
      <c r="M1364" s="82" t="s">
        <v>71</v>
      </c>
      <c r="N1364" s="83" t="s">
        <v>58</v>
      </c>
      <c r="O1364" s="84" t="s">
        <v>58</v>
      </c>
      <c r="P1364" s="85" t="s">
        <v>719</v>
      </c>
      <c r="Q1364" s="86" t="s">
        <v>1768</v>
      </c>
      <c r="R1364" s="87" t="s">
        <v>61</v>
      </c>
      <c r="S1364" s="88">
        <f t="shared" si="36"/>
        <v>50</v>
      </c>
      <c r="T1364" s="89">
        <v>60</v>
      </c>
      <c r="U1364" s="90"/>
      <c r="V1364" s="91"/>
      <c r="W1364" s="92">
        <f t="shared" si="37"/>
        <v>0</v>
      </c>
      <c r="X1364" s="93">
        <f t="shared" si="38"/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 t="s">
        <v>48</v>
      </c>
      <c r="B1365" s="72" t="s">
        <v>49</v>
      </c>
      <c r="C1365" s="73" t="s">
        <v>50</v>
      </c>
      <c r="D1365" s="74" t="s">
        <v>137</v>
      </c>
      <c r="E1365" s="75" t="s">
        <v>236</v>
      </c>
      <c r="F1365" s="76" t="s">
        <v>714</v>
      </c>
      <c r="G1365" s="77" t="s">
        <v>715</v>
      </c>
      <c r="H1365" s="78" t="s">
        <v>716</v>
      </c>
      <c r="I1365" s="75" t="s">
        <v>717</v>
      </c>
      <c r="J1365" s="128">
        <v>2012</v>
      </c>
      <c r="K1365" s="80" t="s">
        <v>171</v>
      </c>
      <c r="L1365" s="81">
        <v>1</v>
      </c>
      <c r="M1365" s="82" t="s">
        <v>71</v>
      </c>
      <c r="N1365" s="83" t="s">
        <v>58</v>
      </c>
      <c r="O1365" s="84" t="s">
        <v>58</v>
      </c>
      <c r="P1365" s="85" t="s">
        <v>719</v>
      </c>
      <c r="Q1365" s="86" t="s">
        <v>720</v>
      </c>
      <c r="R1365" s="87" t="s">
        <v>61</v>
      </c>
      <c r="S1365" s="88">
        <f t="shared" si="36"/>
        <v>41.666666666666671</v>
      </c>
      <c r="T1365" s="89">
        <v>50</v>
      </c>
      <c r="U1365" s="90"/>
      <c r="V1365" s="91"/>
      <c r="W1365" s="92">
        <f t="shared" si="37"/>
        <v>0</v>
      </c>
      <c r="X1365" s="93">
        <f t="shared" si="38"/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 t="s">
        <v>48</v>
      </c>
      <c r="B1366" s="72" t="s">
        <v>49</v>
      </c>
      <c r="C1366" s="73" t="s">
        <v>50</v>
      </c>
      <c r="D1366" s="74" t="s">
        <v>137</v>
      </c>
      <c r="E1366" s="75" t="s">
        <v>236</v>
      </c>
      <c r="F1366" s="76" t="s">
        <v>714</v>
      </c>
      <c r="G1366" s="77" t="s">
        <v>715</v>
      </c>
      <c r="H1366" s="78" t="s">
        <v>723</v>
      </c>
      <c r="I1366" s="75" t="s">
        <v>717</v>
      </c>
      <c r="J1366" s="128">
        <v>2000</v>
      </c>
      <c r="K1366" s="80" t="s">
        <v>57</v>
      </c>
      <c r="L1366" s="81">
        <v>1</v>
      </c>
      <c r="M1366" s="82" t="s">
        <v>71</v>
      </c>
      <c r="N1366" s="83" t="s">
        <v>58</v>
      </c>
      <c r="O1366" s="84" t="s">
        <v>58</v>
      </c>
      <c r="P1366" s="85" t="s">
        <v>721</v>
      </c>
      <c r="Q1366" s="86" t="s">
        <v>724</v>
      </c>
      <c r="R1366" s="87" t="s">
        <v>61</v>
      </c>
      <c r="S1366" s="88">
        <f t="shared" si="36"/>
        <v>45.833333333333336</v>
      </c>
      <c r="T1366" s="89">
        <v>55</v>
      </c>
      <c r="U1366" s="90"/>
      <c r="V1366" s="91"/>
      <c r="W1366" s="92">
        <f t="shared" si="37"/>
        <v>0</v>
      </c>
      <c r="X1366" s="93">
        <f t="shared" si="38"/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 t="s">
        <v>48</v>
      </c>
      <c r="B1367" s="72" t="s">
        <v>49</v>
      </c>
      <c r="C1367" s="73" t="s">
        <v>50</v>
      </c>
      <c r="D1367" s="74" t="s">
        <v>137</v>
      </c>
      <c r="E1367" s="75" t="s">
        <v>236</v>
      </c>
      <c r="F1367" s="76" t="s">
        <v>714</v>
      </c>
      <c r="G1367" s="77" t="s">
        <v>715</v>
      </c>
      <c r="H1367" s="78" t="s">
        <v>725</v>
      </c>
      <c r="I1367" s="75" t="s">
        <v>147</v>
      </c>
      <c r="J1367" s="128">
        <v>2005</v>
      </c>
      <c r="K1367" s="80" t="s">
        <v>171</v>
      </c>
      <c r="L1367" s="81">
        <v>1</v>
      </c>
      <c r="M1367" s="82" t="s">
        <v>71</v>
      </c>
      <c r="N1367" s="83" t="s">
        <v>58</v>
      </c>
      <c r="O1367" s="84" t="s">
        <v>58</v>
      </c>
      <c r="P1367" s="85" t="s">
        <v>726</v>
      </c>
      <c r="Q1367" s="86" t="s">
        <v>728</v>
      </c>
      <c r="R1367" s="87" t="s">
        <v>61</v>
      </c>
      <c r="S1367" s="88">
        <f t="shared" si="36"/>
        <v>66.666666666666671</v>
      </c>
      <c r="T1367" s="89">
        <v>80</v>
      </c>
      <c r="U1367" s="90"/>
      <c r="V1367" s="91"/>
      <c r="W1367" s="92">
        <f t="shared" si="37"/>
        <v>0</v>
      </c>
      <c r="X1367" s="93">
        <f t="shared" si="38"/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 t="s">
        <v>48</v>
      </c>
      <c r="B1368" s="72" t="s">
        <v>49</v>
      </c>
      <c r="C1368" s="73" t="s">
        <v>50</v>
      </c>
      <c r="D1368" s="74" t="s">
        <v>137</v>
      </c>
      <c r="E1368" s="75" t="s">
        <v>236</v>
      </c>
      <c r="F1368" s="76" t="s">
        <v>714</v>
      </c>
      <c r="G1368" s="77" t="s">
        <v>715</v>
      </c>
      <c r="H1368" s="78" t="s">
        <v>725</v>
      </c>
      <c r="I1368" s="75" t="s">
        <v>147</v>
      </c>
      <c r="J1368" s="128">
        <v>2006</v>
      </c>
      <c r="K1368" s="80" t="s">
        <v>171</v>
      </c>
      <c r="L1368" s="81">
        <v>1</v>
      </c>
      <c r="M1368" s="82" t="s">
        <v>71</v>
      </c>
      <c r="N1368" s="83" t="s">
        <v>58</v>
      </c>
      <c r="O1368" s="84" t="s">
        <v>58</v>
      </c>
      <c r="P1368" s="85" t="s">
        <v>726</v>
      </c>
      <c r="Q1368" s="86" t="s">
        <v>727</v>
      </c>
      <c r="R1368" s="87" t="s">
        <v>61</v>
      </c>
      <c r="S1368" s="88">
        <f t="shared" si="36"/>
        <v>70.833333333333343</v>
      </c>
      <c r="T1368" s="89">
        <v>85</v>
      </c>
      <c r="U1368" s="90"/>
      <c r="V1368" s="91"/>
      <c r="W1368" s="92">
        <f t="shared" si="37"/>
        <v>0</v>
      </c>
      <c r="X1368" s="93">
        <f t="shared" si="38"/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 t="s">
        <v>48</v>
      </c>
      <c r="B1369" s="72" t="s">
        <v>49</v>
      </c>
      <c r="C1369" s="73" t="s">
        <v>50</v>
      </c>
      <c r="D1369" s="74" t="s">
        <v>137</v>
      </c>
      <c r="E1369" s="75" t="s">
        <v>236</v>
      </c>
      <c r="F1369" s="76" t="s">
        <v>714</v>
      </c>
      <c r="G1369" s="77" t="s">
        <v>715</v>
      </c>
      <c r="H1369" s="78" t="s">
        <v>729</v>
      </c>
      <c r="I1369" s="75" t="s">
        <v>147</v>
      </c>
      <c r="J1369" s="128">
        <v>2003</v>
      </c>
      <c r="K1369" s="80" t="s">
        <v>171</v>
      </c>
      <c r="L1369" s="81">
        <v>1</v>
      </c>
      <c r="M1369" s="82" t="s">
        <v>71</v>
      </c>
      <c r="N1369" s="83" t="s">
        <v>58</v>
      </c>
      <c r="O1369" s="84" t="s">
        <v>58</v>
      </c>
      <c r="P1369" s="85" t="s">
        <v>726</v>
      </c>
      <c r="Q1369" s="86" t="s">
        <v>730</v>
      </c>
      <c r="R1369" s="87" t="s">
        <v>61</v>
      </c>
      <c r="S1369" s="88">
        <f t="shared" si="36"/>
        <v>70.833333333333343</v>
      </c>
      <c r="T1369" s="89">
        <v>85</v>
      </c>
      <c r="U1369" s="90"/>
      <c r="V1369" s="91"/>
      <c r="W1369" s="92">
        <f t="shared" si="37"/>
        <v>0</v>
      </c>
      <c r="X1369" s="93">
        <f t="shared" si="38"/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 t="s">
        <v>48</v>
      </c>
      <c r="B1370" s="72" t="s">
        <v>49</v>
      </c>
      <c r="C1370" s="73" t="s">
        <v>50</v>
      </c>
      <c r="D1370" s="74" t="s">
        <v>137</v>
      </c>
      <c r="E1370" s="75" t="s">
        <v>236</v>
      </c>
      <c r="F1370" s="76" t="s">
        <v>714</v>
      </c>
      <c r="G1370" s="77" t="s">
        <v>715</v>
      </c>
      <c r="H1370" s="78" t="s">
        <v>729</v>
      </c>
      <c r="I1370" s="75" t="s">
        <v>147</v>
      </c>
      <c r="J1370" s="128">
        <v>2006</v>
      </c>
      <c r="K1370" s="80" t="s">
        <v>171</v>
      </c>
      <c r="L1370" s="81">
        <v>1</v>
      </c>
      <c r="M1370" s="82" t="s">
        <v>71</v>
      </c>
      <c r="N1370" s="83" t="s">
        <v>58</v>
      </c>
      <c r="O1370" s="84" t="s">
        <v>58</v>
      </c>
      <c r="P1370" s="85" t="s">
        <v>726</v>
      </c>
      <c r="Q1370" s="86" t="s">
        <v>731</v>
      </c>
      <c r="R1370" s="87" t="s">
        <v>61</v>
      </c>
      <c r="S1370" s="88">
        <f t="shared" si="36"/>
        <v>70.833333333333343</v>
      </c>
      <c r="T1370" s="89">
        <v>85</v>
      </c>
      <c r="U1370" s="90"/>
      <c r="V1370" s="91"/>
      <c r="W1370" s="92">
        <f t="shared" si="37"/>
        <v>0</v>
      </c>
      <c r="X1370" s="93">
        <f t="shared" si="38"/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 t="s">
        <v>48</v>
      </c>
      <c r="B1371" s="72" t="s">
        <v>49</v>
      </c>
      <c r="C1371" s="73" t="s">
        <v>50</v>
      </c>
      <c r="D1371" s="74" t="s">
        <v>137</v>
      </c>
      <c r="E1371" s="75" t="s">
        <v>236</v>
      </c>
      <c r="F1371" s="76" t="s">
        <v>714</v>
      </c>
      <c r="G1371" s="77" t="s">
        <v>715</v>
      </c>
      <c r="H1371" s="78" t="s">
        <v>732</v>
      </c>
      <c r="I1371" s="75" t="s">
        <v>157</v>
      </c>
      <c r="J1371" s="128">
        <v>2003</v>
      </c>
      <c r="K1371" s="80" t="s">
        <v>171</v>
      </c>
      <c r="L1371" s="81">
        <v>1</v>
      </c>
      <c r="M1371" s="82" t="s">
        <v>71</v>
      </c>
      <c r="N1371" s="83" t="s">
        <v>58</v>
      </c>
      <c r="O1371" s="84" t="s">
        <v>58</v>
      </c>
      <c r="P1371" s="85" t="s">
        <v>733</v>
      </c>
      <c r="Q1371" s="86" t="s">
        <v>734</v>
      </c>
      <c r="R1371" s="87" t="s">
        <v>61</v>
      </c>
      <c r="S1371" s="88">
        <f t="shared" si="36"/>
        <v>83.333333333333343</v>
      </c>
      <c r="T1371" s="89">
        <v>100</v>
      </c>
      <c r="U1371" s="90"/>
      <c r="V1371" s="91"/>
      <c r="W1371" s="92">
        <f t="shared" si="37"/>
        <v>0</v>
      </c>
      <c r="X1371" s="93">
        <f t="shared" si="38"/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 t="s">
        <v>48</v>
      </c>
      <c r="B1372" s="72" t="s">
        <v>49</v>
      </c>
      <c r="C1372" s="73" t="s">
        <v>50</v>
      </c>
      <c r="D1372" s="74" t="s">
        <v>137</v>
      </c>
      <c r="E1372" s="75" t="s">
        <v>236</v>
      </c>
      <c r="F1372" s="76" t="s">
        <v>714</v>
      </c>
      <c r="G1372" s="77" t="s">
        <v>715</v>
      </c>
      <c r="H1372" s="78" t="s">
        <v>732</v>
      </c>
      <c r="I1372" s="75" t="s">
        <v>157</v>
      </c>
      <c r="J1372" s="128">
        <v>2003</v>
      </c>
      <c r="K1372" s="80" t="s">
        <v>57</v>
      </c>
      <c r="L1372" s="81">
        <v>1</v>
      </c>
      <c r="M1372" s="82" t="s">
        <v>71</v>
      </c>
      <c r="N1372" s="83" t="s">
        <v>58</v>
      </c>
      <c r="O1372" s="84" t="s">
        <v>58</v>
      </c>
      <c r="P1372" s="85" t="s">
        <v>670</v>
      </c>
      <c r="Q1372" s="86" t="s">
        <v>735</v>
      </c>
      <c r="R1372" s="87" t="s">
        <v>61</v>
      </c>
      <c r="S1372" s="88">
        <f t="shared" si="36"/>
        <v>45.833333333333336</v>
      </c>
      <c r="T1372" s="89">
        <v>55</v>
      </c>
      <c r="U1372" s="90"/>
      <c r="V1372" s="91"/>
      <c r="W1372" s="92">
        <f t="shared" si="37"/>
        <v>0</v>
      </c>
      <c r="X1372" s="93">
        <f t="shared" si="38"/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 t="s">
        <v>48</v>
      </c>
      <c r="B1373" s="72" t="s">
        <v>49</v>
      </c>
      <c r="C1373" s="73" t="s">
        <v>50</v>
      </c>
      <c r="D1373" s="74" t="s">
        <v>137</v>
      </c>
      <c r="E1373" s="75" t="s">
        <v>236</v>
      </c>
      <c r="F1373" s="76" t="s">
        <v>714</v>
      </c>
      <c r="G1373" s="77" t="s">
        <v>715</v>
      </c>
      <c r="H1373" s="78" t="s">
        <v>736</v>
      </c>
      <c r="I1373" s="75" t="s">
        <v>558</v>
      </c>
      <c r="J1373" s="128">
        <v>2005</v>
      </c>
      <c r="K1373" s="80" t="s">
        <v>171</v>
      </c>
      <c r="L1373" s="81">
        <v>1</v>
      </c>
      <c r="M1373" s="82" t="s">
        <v>71</v>
      </c>
      <c r="N1373" s="83" t="s">
        <v>58</v>
      </c>
      <c r="O1373" s="84" t="s">
        <v>58</v>
      </c>
      <c r="P1373" s="85" t="s">
        <v>733</v>
      </c>
      <c r="Q1373" s="86" t="s">
        <v>737</v>
      </c>
      <c r="R1373" s="87" t="s">
        <v>61</v>
      </c>
      <c r="S1373" s="88">
        <f t="shared" si="36"/>
        <v>45.833333333333336</v>
      </c>
      <c r="T1373" s="89">
        <v>55</v>
      </c>
      <c r="U1373" s="90"/>
      <c r="V1373" s="91"/>
      <c r="W1373" s="92">
        <f t="shared" si="37"/>
        <v>0</v>
      </c>
      <c r="X1373" s="93">
        <f t="shared" si="38"/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 t="s">
        <v>48</v>
      </c>
      <c r="B1374" s="72" t="s">
        <v>49</v>
      </c>
      <c r="C1374" s="73" t="s">
        <v>50</v>
      </c>
      <c r="D1374" s="74" t="s">
        <v>137</v>
      </c>
      <c r="E1374" s="75" t="s">
        <v>236</v>
      </c>
      <c r="F1374" s="76" t="s">
        <v>714</v>
      </c>
      <c r="G1374" s="77" t="s">
        <v>715</v>
      </c>
      <c r="H1374" s="78" t="s">
        <v>736</v>
      </c>
      <c r="I1374" s="75" t="s">
        <v>558</v>
      </c>
      <c r="J1374" s="128">
        <v>2005</v>
      </c>
      <c r="K1374" s="80" t="s">
        <v>57</v>
      </c>
      <c r="L1374" s="81">
        <v>1</v>
      </c>
      <c r="M1374" s="82" t="s">
        <v>71</v>
      </c>
      <c r="N1374" s="83" t="s">
        <v>58</v>
      </c>
      <c r="O1374" s="84" t="s">
        <v>58</v>
      </c>
      <c r="P1374" s="85" t="s">
        <v>738</v>
      </c>
      <c r="Q1374" s="86" t="s">
        <v>739</v>
      </c>
      <c r="R1374" s="87" t="s">
        <v>61</v>
      </c>
      <c r="S1374" s="88">
        <f t="shared" si="36"/>
        <v>25</v>
      </c>
      <c r="T1374" s="89">
        <v>30</v>
      </c>
      <c r="U1374" s="90"/>
      <c r="V1374" s="91"/>
      <c r="W1374" s="92">
        <f t="shared" si="37"/>
        <v>0</v>
      </c>
      <c r="X1374" s="93">
        <f t="shared" si="38"/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 t="s">
        <v>48</v>
      </c>
      <c r="B1375" s="72" t="s">
        <v>49</v>
      </c>
      <c r="C1375" s="73" t="s">
        <v>50</v>
      </c>
      <c r="D1375" s="74" t="s">
        <v>137</v>
      </c>
      <c r="E1375" s="75" t="s">
        <v>236</v>
      </c>
      <c r="F1375" s="76" t="s">
        <v>714</v>
      </c>
      <c r="G1375" s="77" t="s">
        <v>715</v>
      </c>
      <c r="H1375" s="78" t="s">
        <v>1770</v>
      </c>
      <c r="I1375" s="75" t="s">
        <v>787</v>
      </c>
      <c r="J1375" s="128">
        <v>2001</v>
      </c>
      <c r="K1375" s="80" t="s">
        <v>57</v>
      </c>
      <c r="L1375" s="81">
        <v>3</v>
      </c>
      <c r="M1375" s="82" t="s">
        <v>71</v>
      </c>
      <c r="N1375" s="83" t="s">
        <v>58</v>
      </c>
      <c r="O1375" s="84" t="s">
        <v>58</v>
      </c>
      <c r="P1375" s="85" t="s">
        <v>738</v>
      </c>
      <c r="Q1375" s="86" t="s">
        <v>2205</v>
      </c>
      <c r="R1375" s="87" t="s">
        <v>61</v>
      </c>
      <c r="S1375" s="88">
        <f t="shared" si="36"/>
        <v>33.333333333333336</v>
      </c>
      <c r="T1375" s="89">
        <v>40</v>
      </c>
      <c r="U1375" s="90"/>
      <c r="V1375" s="91"/>
      <c r="W1375" s="92">
        <f t="shared" si="37"/>
        <v>0</v>
      </c>
      <c r="X1375" s="93">
        <f t="shared" si="38"/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 t="s">
        <v>48</v>
      </c>
      <c r="B1376" s="72" t="s">
        <v>49</v>
      </c>
      <c r="C1376" s="73" t="s">
        <v>50</v>
      </c>
      <c r="D1376" s="74" t="s">
        <v>137</v>
      </c>
      <c r="E1376" s="75" t="s">
        <v>236</v>
      </c>
      <c r="F1376" s="76" t="s">
        <v>714</v>
      </c>
      <c r="G1376" s="77" t="s">
        <v>715</v>
      </c>
      <c r="H1376" s="78" t="s">
        <v>1770</v>
      </c>
      <c r="I1376" s="75" t="s">
        <v>787</v>
      </c>
      <c r="J1376" s="128">
        <v>2002</v>
      </c>
      <c r="K1376" s="80" t="s">
        <v>57</v>
      </c>
      <c r="L1376" s="81">
        <v>2</v>
      </c>
      <c r="M1376" s="82" t="s">
        <v>71</v>
      </c>
      <c r="N1376" s="83" t="s">
        <v>58</v>
      </c>
      <c r="O1376" s="84" t="s">
        <v>58</v>
      </c>
      <c r="P1376" s="85" t="s">
        <v>1771</v>
      </c>
      <c r="Q1376" s="86" t="s">
        <v>1772</v>
      </c>
      <c r="R1376" s="87" t="s">
        <v>61</v>
      </c>
      <c r="S1376" s="88">
        <f t="shared" si="36"/>
        <v>33.333333333333336</v>
      </c>
      <c r="T1376" s="89">
        <v>40</v>
      </c>
      <c r="U1376" s="90"/>
      <c r="V1376" s="91"/>
      <c r="W1376" s="92">
        <f t="shared" si="37"/>
        <v>0</v>
      </c>
      <c r="X1376" s="93">
        <f t="shared" si="38"/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 t="s">
        <v>48</v>
      </c>
      <c r="B1377" s="72" t="s">
        <v>49</v>
      </c>
      <c r="C1377" s="73" t="s">
        <v>50</v>
      </c>
      <c r="D1377" s="74" t="s">
        <v>137</v>
      </c>
      <c r="E1377" s="75" t="s">
        <v>236</v>
      </c>
      <c r="F1377" s="76" t="s">
        <v>714</v>
      </c>
      <c r="G1377" s="77" t="s">
        <v>715</v>
      </c>
      <c r="H1377" s="78" t="s">
        <v>1770</v>
      </c>
      <c r="I1377" s="75" t="s">
        <v>787</v>
      </c>
      <c r="J1377" s="128">
        <v>2003</v>
      </c>
      <c r="K1377" s="80" t="s">
        <v>57</v>
      </c>
      <c r="L1377" s="81">
        <v>2</v>
      </c>
      <c r="M1377" s="82" t="s">
        <v>71</v>
      </c>
      <c r="N1377" s="83" t="s">
        <v>58</v>
      </c>
      <c r="O1377" s="84" t="s">
        <v>58</v>
      </c>
      <c r="P1377" s="85" t="s">
        <v>1771</v>
      </c>
      <c r="Q1377" s="86" t="s">
        <v>1773</v>
      </c>
      <c r="R1377" s="87" t="s">
        <v>61</v>
      </c>
      <c r="S1377" s="88">
        <f t="shared" si="36"/>
        <v>33.333333333333336</v>
      </c>
      <c r="T1377" s="89">
        <v>40</v>
      </c>
      <c r="U1377" s="90"/>
      <c r="V1377" s="91"/>
      <c r="W1377" s="92">
        <f t="shared" si="37"/>
        <v>0</v>
      </c>
      <c r="X1377" s="93">
        <f t="shared" si="38"/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 t="s">
        <v>48</v>
      </c>
      <c r="B1378" s="72" t="s">
        <v>49</v>
      </c>
      <c r="C1378" s="73" t="s">
        <v>50</v>
      </c>
      <c r="D1378" s="74" t="s">
        <v>121</v>
      </c>
      <c r="E1378" s="75" t="s">
        <v>2425</v>
      </c>
      <c r="F1378" s="76" t="s">
        <v>58</v>
      </c>
      <c r="G1378" s="77" t="s">
        <v>2426</v>
      </c>
      <c r="H1378" s="78" t="s">
        <v>2427</v>
      </c>
      <c r="I1378" s="75" t="s">
        <v>147</v>
      </c>
      <c r="J1378" s="128">
        <v>2013</v>
      </c>
      <c r="K1378" s="80" t="s">
        <v>148</v>
      </c>
      <c r="L1378" s="81">
        <v>4</v>
      </c>
      <c r="M1378" s="82" t="s">
        <v>58</v>
      </c>
      <c r="N1378" s="83" t="s">
        <v>58</v>
      </c>
      <c r="O1378" s="84" t="s">
        <v>58</v>
      </c>
      <c r="P1378" s="85" t="s">
        <v>648</v>
      </c>
      <c r="Q1378" s="86" t="s">
        <v>2428</v>
      </c>
      <c r="R1378" s="87" t="s">
        <v>87</v>
      </c>
      <c r="S1378" s="88">
        <f t="shared" si="36"/>
        <v>27.5</v>
      </c>
      <c r="T1378" s="89">
        <v>33</v>
      </c>
      <c r="U1378" s="90"/>
      <c r="V1378" s="91"/>
      <c r="W1378" s="92">
        <f t="shared" si="37"/>
        <v>0</v>
      </c>
      <c r="X1378" s="93">
        <f t="shared" si="38"/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 t="s">
        <v>48</v>
      </c>
      <c r="B1379" s="72" t="s">
        <v>62</v>
      </c>
      <c r="C1379" s="73" t="s">
        <v>50</v>
      </c>
      <c r="D1379" s="74" t="s">
        <v>2343</v>
      </c>
      <c r="E1379" s="75" t="s">
        <v>2344</v>
      </c>
      <c r="F1379" s="76" t="s">
        <v>58</v>
      </c>
      <c r="G1379" s="77" t="s">
        <v>2345</v>
      </c>
      <c r="H1379" s="78" t="s">
        <v>2346</v>
      </c>
      <c r="I1379" s="75" t="s">
        <v>351</v>
      </c>
      <c r="J1379" s="128">
        <v>1993</v>
      </c>
      <c r="K1379" s="80" t="s">
        <v>171</v>
      </c>
      <c r="L1379" s="81">
        <v>3</v>
      </c>
      <c r="M1379" s="82" t="s">
        <v>71</v>
      </c>
      <c r="N1379" s="83" t="s">
        <v>426</v>
      </c>
      <c r="O1379" s="84" t="s">
        <v>58</v>
      </c>
      <c r="P1379" s="85" t="s">
        <v>781</v>
      </c>
      <c r="Q1379" s="86" t="s">
        <v>2347</v>
      </c>
      <c r="R1379" s="87" t="s">
        <v>61</v>
      </c>
      <c r="S1379" s="88">
        <f t="shared" si="36"/>
        <v>170.83333333333334</v>
      </c>
      <c r="T1379" s="89">
        <v>205</v>
      </c>
      <c r="U1379" s="90"/>
      <c r="V1379" s="91"/>
      <c r="W1379" s="92">
        <f t="shared" si="37"/>
        <v>0</v>
      </c>
      <c r="X1379" s="93">
        <f t="shared" si="38"/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 t="s">
        <v>48</v>
      </c>
      <c r="B1380" s="72" t="s">
        <v>49</v>
      </c>
      <c r="C1380" s="73" t="s">
        <v>92</v>
      </c>
      <c r="D1380" s="74" t="s">
        <v>1833</v>
      </c>
      <c r="E1380" s="75" t="s">
        <v>1834</v>
      </c>
      <c r="F1380" s="76" t="s">
        <v>58</v>
      </c>
      <c r="G1380" s="77" t="s">
        <v>1835</v>
      </c>
      <c r="H1380" s="78" t="s">
        <v>1836</v>
      </c>
      <c r="I1380" s="75" t="s">
        <v>56</v>
      </c>
      <c r="J1380" s="128">
        <v>1993</v>
      </c>
      <c r="K1380" s="80" t="s">
        <v>153</v>
      </c>
      <c r="L1380" s="81">
        <v>2</v>
      </c>
      <c r="M1380" s="82" t="s">
        <v>127</v>
      </c>
      <c r="N1380" s="83" t="s">
        <v>58</v>
      </c>
      <c r="O1380" s="84" t="s">
        <v>58</v>
      </c>
      <c r="P1380" s="85" t="s">
        <v>1275</v>
      </c>
      <c r="Q1380" s="86" t="s">
        <v>1837</v>
      </c>
      <c r="R1380" s="87" t="s">
        <v>61</v>
      </c>
      <c r="S1380" s="88">
        <f t="shared" si="36"/>
        <v>108.33333333333334</v>
      </c>
      <c r="T1380" s="89">
        <v>130</v>
      </c>
      <c r="U1380" s="90"/>
      <c r="V1380" s="91"/>
      <c r="W1380" s="92">
        <f t="shared" si="37"/>
        <v>0</v>
      </c>
      <c r="X1380" s="93">
        <f t="shared" si="38"/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 t="s">
        <v>48</v>
      </c>
      <c r="B1381" s="72" t="s">
        <v>62</v>
      </c>
      <c r="C1381" s="73" t="s">
        <v>50</v>
      </c>
      <c r="D1381" s="74" t="s">
        <v>121</v>
      </c>
      <c r="E1381" s="75" t="s">
        <v>223</v>
      </c>
      <c r="F1381" s="76" t="s">
        <v>58</v>
      </c>
      <c r="G1381" s="77" t="s">
        <v>895</v>
      </c>
      <c r="H1381" s="78" t="s">
        <v>1040</v>
      </c>
      <c r="I1381" s="75" t="s">
        <v>56</v>
      </c>
      <c r="J1381" s="128">
        <v>2007</v>
      </c>
      <c r="K1381" s="80" t="s">
        <v>57</v>
      </c>
      <c r="L1381" s="81">
        <v>1</v>
      </c>
      <c r="M1381" s="82" t="s">
        <v>127</v>
      </c>
      <c r="N1381" s="83" t="s">
        <v>58</v>
      </c>
      <c r="O1381" s="84" t="s">
        <v>58</v>
      </c>
      <c r="P1381" s="85" t="s">
        <v>1006</v>
      </c>
      <c r="Q1381" s="86" t="s">
        <v>1041</v>
      </c>
      <c r="R1381" s="87" t="s">
        <v>61</v>
      </c>
      <c r="S1381" s="88">
        <f t="shared" si="36"/>
        <v>66.666666666666671</v>
      </c>
      <c r="T1381" s="89">
        <v>80</v>
      </c>
      <c r="U1381" s="90"/>
      <c r="V1381" s="91"/>
      <c r="W1381" s="92">
        <f t="shared" si="37"/>
        <v>0</v>
      </c>
      <c r="X1381" s="93">
        <f t="shared" si="38"/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 t="s">
        <v>48</v>
      </c>
      <c r="B1382" s="72" t="s">
        <v>62</v>
      </c>
      <c r="C1382" s="73" t="s">
        <v>50</v>
      </c>
      <c r="D1382" s="74" t="s">
        <v>121</v>
      </c>
      <c r="E1382" s="75" t="s">
        <v>223</v>
      </c>
      <c r="F1382" s="76" t="s">
        <v>58</v>
      </c>
      <c r="G1382" s="77" t="s">
        <v>2491</v>
      </c>
      <c r="H1382" s="78" t="s">
        <v>2492</v>
      </c>
      <c r="I1382" s="75" t="s">
        <v>227</v>
      </c>
      <c r="J1382" s="128">
        <v>2013</v>
      </c>
      <c r="K1382" s="80" t="s">
        <v>171</v>
      </c>
      <c r="L1382" s="81">
        <v>4</v>
      </c>
      <c r="M1382" s="82" t="s">
        <v>127</v>
      </c>
      <c r="N1382" s="83" t="s">
        <v>58</v>
      </c>
      <c r="O1382" s="84" t="s">
        <v>58</v>
      </c>
      <c r="P1382" s="85" t="s">
        <v>2493</v>
      </c>
      <c r="Q1382" s="86" t="s">
        <v>2494</v>
      </c>
      <c r="R1382" s="87" t="s">
        <v>61</v>
      </c>
      <c r="S1382" s="88">
        <f t="shared" si="36"/>
        <v>79.166666666666671</v>
      </c>
      <c r="T1382" s="89">
        <v>95</v>
      </c>
      <c r="U1382" s="90"/>
      <c r="V1382" s="91"/>
      <c r="W1382" s="92">
        <f t="shared" si="37"/>
        <v>0</v>
      </c>
      <c r="X1382" s="93">
        <f t="shared" si="38"/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 t="s">
        <v>48</v>
      </c>
      <c r="B1383" s="72" t="s">
        <v>62</v>
      </c>
      <c r="C1383" s="73" t="s">
        <v>50</v>
      </c>
      <c r="D1383" s="74" t="s">
        <v>121</v>
      </c>
      <c r="E1383" s="75" t="s">
        <v>223</v>
      </c>
      <c r="F1383" s="76" t="s">
        <v>58</v>
      </c>
      <c r="G1383" s="77" t="s">
        <v>913</v>
      </c>
      <c r="H1383" s="78" t="s">
        <v>914</v>
      </c>
      <c r="I1383" s="75" t="s">
        <v>56</v>
      </c>
      <c r="J1383" s="128">
        <v>1998</v>
      </c>
      <c r="K1383" s="80" t="s">
        <v>57</v>
      </c>
      <c r="L1383" s="81">
        <v>1</v>
      </c>
      <c r="M1383" s="82" t="s">
        <v>915</v>
      </c>
      <c r="N1383" s="83" t="s">
        <v>406</v>
      </c>
      <c r="O1383" s="84" t="s">
        <v>916</v>
      </c>
      <c r="P1383" s="85" t="s">
        <v>917</v>
      </c>
      <c r="Q1383" s="86" t="s">
        <v>918</v>
      </c>
      <c r="R1383" s="87" t="s">
        <v>61</v>
      </c>
      <c r="S1383" s="88">
        <f t="shared" si="36"/>
        <v>141.66666666666669</v>
      </c>
      <c r="T1383" s="89">
        <v>170</v>
      </c>
      <c r="U1383" s="90"/>
      <c r="V1383" s="91"/>
      <c r="W1383" s="92">
        <f t="shared" si="37"/>
        <v>0</v>
      </c>
      <c r="X1383" s="93">
        <f t="shared" si="38"/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 t="s">
        <v>48</v>
      </c>
      <c r="B1384" s="72" t="s">
        <v>62</v>
      </c>
      <c r="C1384" s="73" t="s">
        <v>50</v>
      </c>
      <c r="D1384" s="74" t="s">
        <v>121</v>
      </c>
      <c r="E1384" s="75" t="s">
        <v>223</v>
      </c>
      <c r="F1384" s="76" t="s">
        <v>58</v>
      </c>
      <c r="G1384" s="77" t="s">
        <v>1428</v>
      </c>
      <c r="H1384" s="78" t="s">
        <v>1429</v>
      </c>
      <c r="I1384" s="75" t="s">
        <v>56</v>
      </c>
      <c r="J1384" s="128">
        <v>1994</v>
      </c>
      <c r="K1384" s="80" t="s">
        <v>57</v>
      </c>
      <c r="L1384" s="81">
        <v>1</v>
      </c>
      <c r="M1384" s="82" t="s">
        <v>71</v>
      </c>
      <c r="N1384" s="83" t="s">
        <v>58</v>
      </c>
      <c r="O1384" s="84" t="s">
        <v>515</v>
      </c>
      <c r="P1384" s="85" t="s">
        <v>1426</v>
      </c>
      <c r="Q1384" s="86" t="s">
        <v>1430</v>
      </c>
      <c r="R1384" s="87" t="s">
        <v>61</v>
      </c>
      <c r="S1384" s="88">
        <f t="shared" si="36"/>
        <v>33.333333333333336</v>
      </c>
      <c r="T1384" s="89">
        <v>40</v>
      </c>
      <c r="U1384" s="90"/>
      <c r="V1384" s="91"/>
      <c r="W1384" s="92">
        <f t="shared" si="37"/>
        <v>0</v>
      </c>
      <c r="X1384" s="93">
        <f t="shared" si="38"/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 t="s">
        <v>48</v>
      </c>
      <c r="B1385" s="72" t="s">
        <v>62</v>
      </c>
      <c r="C1385" s="73" t="s">
        <v>50</v>
      </c>
      <c r="D1385" s="74" t="s">
        <v>121</v>
      </c>
      <c r="E1385" s="75" t="s">
        <v>223</v>
      </c>
      <c r="F1385" s="76" t="s">
        <v>372</v>
      </c>
      <c r="G1385" s="77" t="s">
        <v>895</v>
      </c>
      <c r="H1385" s="78" t="s">
        <v>896</v>
      </c>
      <c r="I1385" s="75" t="s">
        <v>56</v>
      </c>
      <c r="J1385" s="128">
        <v>1997</v>
      </c>
      <c r="K1385" s="80" t="s">
        <v>57</v>
      </c>
      <c r="L1385" s="81">
        <v>1</v>
      </c>
      <c r="M1385" s="82" t="s">
        <v>71</v>
      </c>
      <c r="N1385" s="83" t="s">
        <v>58</v>
      </c>
      <c r="O1385" s="84" t="s">
        <v>484</v>
      </c>
      <c r="P1385" s="85" t="s">
        <v>897</v>
      </c>
      <c r="Q1385" s="86" t="s">
        <v>898</v>
      </c>
      <c r="R1385" s="87" t="s">
        <v>61</v>
      </c>
      <c r="S1385" s="88">
        <f t="shared" si="36"/>
        <v>41.666666666666671</v>
      </c>
      <c r="T1385" s="89">
        <v>50</v>
      </c>
      <c r="U1385" s="90"/>
      <c r="V1385" s="91"/>
      <c r="W1385" s="92">
        <f t="shared" si="37"/>
        <v>0</v>
      </c>
      <c r="X1385" s="93">
        <f t="shared" si="38"/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 t="s">
        <v>48</v>
      </c>
      <c r="B1386" s="72" t="s">
        <v>62</v>
      </c>
      <c r="C1386" s="73" t="s">
        <v>50</v>
      </c>
      <c r="D1386" s="74" t="s">
        <v>121</v>
      </c>
      <c r="E1386" s="75" t="s">
        <v>223</v>
      </c>
      <c r="F1386" s="76" t="s">
        <v>372</v>
      </c>
      <c r="G1386" s="77" t="s">
        <v>971</v>
      </c>
      <c r="H1386" s="78" t="s">
        <v>972</v>
      </c>
      <c r="I1386" s="75" t="s">
        <v>56</v>
      </c>
      <c r="J1386" s="128">
        <v>2012</v>
      </c>
      <c r="K1386" s="80" t="s">
        <v>57</v>
      </c>
      <c r="L1386" s="81">
        <v>1</v>
      </c>
      <c r="M1386" s="82" t="s">
        <v>58</v>
      </c>
      <c r="N1386" s="83" t="s">
        <v>58</v>
      </c>
      <c r="O1386" s="84" t="s">
        <v>58</v>
      </c>
      <c r="P1386" s="85" t="s">
        <v>973</v>
      </c>
      <c r="Q1386" s="86" t="s">
        <v>974</v>
      </c>
      <c r="R1386" s="87" t="s">
        <v>61</v>
      </c>
      <c r="S1386" s="88">
        <f t="shared" si="36"/>
        <v>45.833333333333336</v>
      </c>
      <c r="T1386" s="89">
        <v>55</v>
      </c>
      <c r="U1386" s="90"/>
      <c r="V1386" s="91"/>
      <c r="W1386" s="92">
        <f t="shared" si="37"/>
        <v>0</v>
      </c>
      <c r="X1386" s="93">
        <f t="shared" si="38"/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 t="s">
        <v>48</v>
      </c>
      <c r="B1387" s="72" t="s">
        <v>62</v>
      </c>
      <c r="C1387" s="73" t="s">
        <v>50</v>
      </c>
      <c r="D1387" s="74" t="s">
        <v>121</v>
      </c>
      <c r="E1387" s="75" t="s">
        <v>223</v>
      </c>
      <c r="F1387" s="76" t="s">
        <v>372</v>
      </c>
      <c r="G1387" s="77" t="s">
        <v>971</v>
      </c>
      <c r="H1387" s="78" t="s">
        <v>972</v>
      </c>
      <c r="I1387" s="75" t="s">
        <v>56</v>
      </c>
      <c r="J1387" s="128">
        <v>2012</v>
      </c>
      <c r="K1387" s="80" t="s">
        <v>57</v>
      </c>
      <c r="L1387" s="81">
        <v>12</v>
      </c>
      <c r="M1387" s="82" t="s">
        <v>58</v>
      </c>
      <c r="N1387" s="83" t="s">
        <v>58</v>
      </c>
      <c r="O1387" s="84" t="s">
        <v>58</v>
      </c>
      <c r="P1387" s="85" t="s">
        <v>3176</v>
      </c>
      <c r="Q1387" s="86" t="s">
        <v>3177</v>
      </c>
      <c r="R1387" s="87" t="s">
        <v>61</v>
      </c>
      <c r="S1387" s="88">
        <f t="shared" si="36"/>
        <v>45.833333333333336</v>
      </c>
      <c r="T1387" s="89">
        <v>55</v>
      </c>
      <c r="U1387" s="90"/>
      <c r="V1387" s="91"/>
      <c r="W1387" s="92">
        <f t="shared" si="37"/>
        <v>0</v>
      </c>
      <c r="X1387" s="93">
        <f t="shared" si="38"/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 t="s">
        <v>48</v>
      </c>
      <c r="B1388" s="72" t="s">
        <v>62</v>
      </c>
      <c r="C1388" s="73" t="s">
        <v>50</v>
      </c>
      <c r="D1388" s="74" t="s">
        <v>121</v>
      </c>
      <c r="E1388" s="75" t="s">
        <v>223</v>
      </c>
      <c r="F1388" s="76" t="s">
        <v>372</v>
      </c>
      <c r="G1388" s="77" t="s">
        <v>789</v>
      </c>
      <c r="H1388" s="78" t="s">
        <v>946</v>
      </c>
      <c r="I1388" s="75" t="s">
        <v>56</v>
      </c>
      <c r="J1388" s="128">
        <v>2002</v>
      </c>
      <c r="K1388" s="80" t="s">
        <v>57</v>
      </c>
      <c r="L1388" s="81">
        <v>1</v>
      </c>
      <c r="M1388" s="82" t="s">
        <v>127</v>
      </c>
      <c r="N1388" s="83" t="s">
        <v>58</v>
      </c>
      <c r="O1388" s="84" t="s">
        <v>134</v>
      </c>
      <c r="P1388" s="85" t="s">
        <v>947</v>
      </c>
      <c r="Q1388" s="86" t="s">
        <v>948</v>
      </c>
      <c r="R1388" s="87" t="s">
        <v>61</v>
      </c>
      <c r="S1388" s="88">
        <f t="shared" si="36"/>
        <v>150</v>
      </c>
      <c r="T1388" s="89">
        <v>180</v>
      </c>
      <c r="U1388" s="90"/>
      <c r="V1388" s="91"/>
      <c r="W1388" s="92">
        <f t="shared" si="37"/>
        <v>0</v>
      </c>
      <c r="X1388" s="93">
        <f t="shared" si="38"/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 t="s">
        <v>48</v>
      </c>
      <c r="B1389" s="72" t="s">
        <v>62</v>
      </c>
      <c r="C1389" s="73" t="s">
        <v>50</v>
      </c>
      <c r="D1389" s="74" t="s">
        <v>121</v>
      </c>
      <c r="E1389" s="75" t="s">
        <v>223</v>
      </c>
      <c r="F1389" s="76" t="s">
        <v>372</v>
      </c>
      <c r="G1389" s="77" t="s">
        <v>789</v>
      </c>
      <c r="H1389" s="78" t="s">
        <v>946</v>
      </c>
      <c r="I1389" s="75" t="s">
        <v>56</v>
      </c>
      <c r="J1389" s="128">
        <v>2002</v>
      </c>
      <c r="K1389" s="80" t="s">
        <v>57</v>
      </c>
      <c r="L1389" s="81">
        <v>3</v>
      </c>
      <c r="M1389" s="82" t="s">
        <v>71</v>
      </c>
      <c r="N1389" s="83" t="s">
        <v>58</v>
      </c>
      <c r="O1389" s="84" t="s">
        <v>58</v>
      </c>
      <c r="P1389" s="85" t="s">
        <v>1547</v>
      </c>
      <c r="Q1389" s="86" t="s">
        <v>2218</v>
      </c>
      <c r="R1389" s="87" t="s">
        <v>61</v>
      </c>
      <c r="S1389" s="88">
        <f t="shared" si="36"/>
        <v>158.33333333333334</v>
      </c>
      <c r="T1389" s="89">
        <v>190</v>
      </c>
      <c r="U1389" s="90"/>
      <c r="V1389" s="91"/>
      <c r="W1389" s="92">
        <f t="shared" si="37"/>
        <v>0</v>
      </c>
      <c r="X1389" s="93">
        <f t="shared" si="38"/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 t="s">
        <v>48</v>
      </c>
      <c r="B1390" s="72" t="s">
        <v>62</v>
      </c>
      <c r="C1390" s="73" t="s">
        <v>50</v>
      </c>
      <c r="D1390" s="74" t="s">
        <v>121</v>
      </c>
      <c r="E1390" s="75" t="s">
        <v>223</v>
      </c>
      <c r="F1390" s="76" t="s">
        <v>372</v>
      </c>
      <c r="G1390" s="77" t="s">
        <v>789</v>
      </c>
      <c r="H1390" s="78" t="s">
        <v>790</v>
      </c>
      <c r="I1390" s="75" t="s">
        <v>56</v>
      </c>
      <c r="J1390" s="128">
        <v>2001</v>
      </c>
      <c r="K1390" s="80" t="s">
        <v>57</v>
      </c>
      <c r="L1390" s="81">
        <v>1</v>
      </c>
      <c r="M1390" s="82" t="s">
        <v>71</v>
      </c>
      <c r="N1390" s="83" t="s">
        <v>58</v>
      </c>
      <c r="O1390" s="84" t="s">
        <v>58</v>
      </c>
      <c r="P1390" s="85" t="s">
        <v>409</v>
      </c>
      <c r="Q1390" s="86" t="s">
        <v>791</v>
      </c>
      <c r="R1390" s="87" t="s">
        <v>61</v>
      </c>
      <c r="S1390" s="88">
        <f t="shared" si="36"/>
        <v>229.16666666666669</v>
      </c>
      <c r="T1390" s="89">
        <v>275</v>
      </c>
      <c r="U1390" s="90"/>
      <c r="V1390" s="91"/>
      <c r="W1390" s="92">
        <f t="shared" si="37"/>
        <v>0</v>
      </c>
      <c r="X1390" s="93">
        <f t="shared" si="38"/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 t="s">
        <v>48</v>
      </c>
      <c r="B1391" s="72" t="s">
        <v>62</v>
      </c>
      <c r="C1391" s="73" t="s">
        <v>50</v>
      </c>
      <c r="D1391" s="74" t="s">
        <v>121</v>
      </c>
      <c r="E1391" s="75" t="s">
        <v>223</v>
      </c>
      <c r="F1391" s="76" t="s">
        <v>372</v>
      </c>
      <c r="G1391" s="77" t="s">
        <v>789</v>
      </c>
      <c r="H1391" s="78" t="s">
        <v>790</v>
      </c>
      <c r="I1391" s="75" t="s">
        <v>56</v>
      </c>
      <c r="J1391" s="128">
        <v>2009</v>
      </c>
      <c r="K1391" s="80" t="s">
        <v>57</v>
      </c>
      <c r="L1391" s="81">
        <v>1</v>
      </c>
      <c r="M1391" s="82" t="s">
        <v>127</v>
      </c>
      <c r="N1391" s="83" t="s">
        <v>58</v>
      </c>
      <c r="O1391" s="84" t="s">
        <v>58</v>
      </c>
      <c r="P1391" s="85" t="s">
        <v>947</v>
      </c>
      <c r="Q1391" s="86" t="s">
        <v>952</v>
      </c>
      <c r="R1391" s="87" t="s">
        <v>61</v>
      </c>
      <c r="S1391" s="88">
        <f t="shared" si="36"/>
        <v>183.33333333333334</v>
      </c>
      <c r="T1391" s="89">
        <v>220</v>
      </c>
      <c r="U1391" s="90"/>
      <c r="V1391" s="91"/>
      <c r="W1391" s="92">
        <f t="shared" si="37"/>
        <v>0</v>
      </c>
      <c r="X1391" s="93">
        <f t="shared" si="38"/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 t="s">
        <v>48</v>
      </c>
      <c r="B1392" s="72" t="s">
        <v>62</v>
      </c>
      <c r="C1392" s="73" t="s">
        <v>50</v>
      </c>
      <c r="D1392" s="74" t="s">
        <v>121</v>
      </c>
      <c r="E1392" s="75" t="s">
        <v>223</v>
      </c>
      <c r="F1392" s="76" t="s">
        <v>372</v>
      </c>
      <c r="G1392" s="77" t="s">
        <v>1467</v>
      </c>
      <c r="H1392" s="78" t="s">
        <v>1468</v>
      </c>
      <c r="I1392" s="75" t="s">
        <v>56</v>
      </c>
      <c r="J1392" s="128">
        <v>1995</v>
      </c>
      <c r="K1392" s="80" t="s">
        <v>57</v>
      </c>
      <c r="L1392" s="81">
        <v>1</v>
      </c>
      <c r="M1392" s="82" t="s">
        <v>133</v>
      </c>
      <c r="N1392" s="83" t="s">
        <v>58</v>
      </c>
      <c r="O1392" s="84" t="s">
        <v>58</v>
      </c>
      <c r="P1392" s="85" t="s">
        <v>813</v>
      </c>
      <c r="Q1392" s="86" t="s">
        <v>1469</v>
      </c>
      <c r="R1392" s="87" t="s">
        <v>61</v>
      </c>
      <c r="S1392" s="88">
        <f t="shared" si="36"/>
        <v>58.333333333333336</v>
      </c>
      <c r="T1392" s="89">
        <v>70</v>
      </c>
      <c r="U1392" s="90"/>
      <c r="V1392" s="91"/>
      <c r="W1392" s="92">
        <f t="shared" si="37"/>
        <v>0</v>
      </c>
      <c r="X1392" s="93">
        <f t="shared" si="38"/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 t="s">
        <v>48</v>
      </c>
      <c r="B1393" s="72" t="s">
        <v>62</v>
      </c>
      <c r="C1393" s="73" t="s">
        <v>50</v>
      </c>
      <c r="D1393" s="74" t="s">
        <v>121</v>
      </c>
      <c r="E1393" s="75" t="s">
        <v>223</v>
      </c>
      <c r="F1393" s="76" t="s">
        <v>372</v>
      </c>
      <c r="G1393" s="77" t="s">
        <v>949</v>
      </c>
      <c r="H1393" s="78" t="s">
        <v>950</v>
      </c>
      <c r="I1393" s="75" t="s">
        <v>56</v>
      </c>
      <c r="J1393" s="128">
        <v>2009</v>
      </c>
      <c r="K1393" s="80" t="s">
        <v>57</v>
      </c>
      <c r="L1393" s="81">
        <v>1</v>
      </c>
      <c r="M1393" s="82" t="s">
        <v>127</v>
      </c>
      <c r="N1393" s="83" t="s">
        <v>58</v>
      </c>
      <c r="O1393" s="84" t="s">
        <v>134</v>
      </c>
      <c r="P1393" s="85" t="s">
        <v>947</v>
      </c>
      <c r="Q1393" s="86" t="s">
        <v>951</v>
      </c>
      <c r="R1393" s="87" t="s">
        <v>61</v>
      </c>
      <c r="S1393" s="88">
        <f t="shared" si="36"/>
        <v>175</v>
      </c>
      <c r="T1393" s="89">
        <v>210</v>
      </c>
      <c r="U1393" s="90"/>
      <c r="V1393" s="91"/>
      <c r="W1393" s="92">
        <f t="shared" si="37"/>
        <v>0</v>
      </c>
      <c r="X1393" s="93">
        <f t="shared" si="38"/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 t="s">
        <v>48</v>
      </c>
      <c r="B1394" s="72" t="s">
        <v>62</v>
      </c>
      <c r="C1394" s="73" t="s">
        <v>50</v>
      </c>
      <c r="D1394" s="74" t="s">
        <v>121</v>
      </c>
      <c r="E1394" s="75" t="s">
        <v>223</v>
      </c>
      <c r="F1394" s="76" t="s">
        <v>372</v>
      </c>
      <c r="G1394" s="77" t="s">
        <v>949</v>
      </c>
      <c r="H1394" s="78" t="s">
        <v>950</v>
      </c>
      <c r="I1394" s="75" t="s">
        <v>56</v>
      </c>
      <c r="J1394" s="128">
        <v>2016</v>
      </c>
      <c r="K1394" s="80" t="s">
        <v>57</v>
      </c>
      <c r="L1394" s="81">
        <v>6</v>
      </c>
      <c r="M1394" s="82" t="s">
        <v>127</v>
      </c>
      <c r="N1394" s="83" t="s">
        <v>58</v>
      </c>
      <c r="O1394" s="84" t="s">
        <v>58</v>
      </c>
      <c r="P1394" s="85" t="s">
        <v>2701</v>
      </c>
      <c r="Q1394" s="86" t="s">
        <v>2798</v>
      </c>
      <c r="R1394" s="87" t="s">
        <v>87</v>
      </c>
      <c r="S1394" s="88">
        <f t="shared" si="36"/>
        <v>280</v>
      </c>
      <c r="T1394" s="89">
        <v>336</v>
      </c>
      <c r="U1394" s="90"/>
      <c r="V1394" s="91"/>
      <c r="W1394" s="92">
        <f t="shared" si="37"/>
        <v>0</v>
      </c>
      <c r="X1394" s="93">
        <f t="shared" si="38"/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 t="s">
        <v>48</v>
      </c>
      <c r="B1395" s="72" t="s">
        <v>62</v>
      </c>
      <c r="C1395" s="73" t="s">
        <v>50</v>
      </c>
      <c r="D1395" s="74" t="s">
        <v>121</v>
      </c>
      <c r="E1395" s="75" t="s">
        <v>223</v>
      </c>
      <c r="F1395" s="76" t="s">
        <v>372</v>
      </c>
      <c r="G1395" s="77" t="s">
        <v>919</v>
      </c>
      <c r="H1395" s="78" t="s">
        <v>790</v>
      </c>
      <c r="I1395" s="75" t="s">
        <v>56</v>
      </c>
      <c r="J1395" s="128">
        <v>1991</v>
      </c>
      <c r="K1395" s="80" t="s">
        <v>57</v>
      </c>
      <c r="L1395" s="81">
        <v>1</v>
      </c>
      <c r="M1395" s="82" t="s">
        <v>133</v>
      </c>
      <c r="N1395" s="83" t="s">
        <v>72</v>
      </c>
      <c r="O1395" s="84" t="s">
        <v>911</v>
      </c>
      <c r="P1395" s="85" t="s">
        <v>899</v>
      </c>
      <c r="Q1395" s="86" t="s">
        <v>920</v>
      </c>
      <c r="R1395" s="87" t="s">
        <v>61</v>
      </c>
      <c r="S1395" s="88">
        <f t="shared" si="36"/>
        <v>183.33333333333334</v>
      </c>
      <c r="T1395" s="89">
        <v>220</v>
      </c>
      <c r="U1395" s="90"/>
      <c r="V1395" s="91"/>
      <c r="W1395" s="92">
        <f t="shared" si="37"/>
        <v>0</v>
      </c>
      <c r="X1395" s="93">
        <f t="shared" si="38"/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 t="s">
        <v>48</v>
      </c>
      <c r="B1396" s="72" t="s">
        <v>62</v>
      </c>
      <c r="C1396" s="73" t="s">
        <v>50</v>
      </c>
      <c r="D1396" s="74" t="s">
        <v>121</v>
      </c>
      <c r="E1396" s="75" t="s">
        <v>223</v>
      </c>
      <c r="F1396" s="76" t="s">
        <v>372</v>
      </c>
      <c r="G1396" s="77" t="s">
        <v>373</v>
      </c>
      <c r="H1396" s="78" t="s">
        <v>2469</v>
      </c>
      <c r="I1396" s="75" t="s">
        <v>56</v>
      </c>
      <c r="J1396" s="128">
        <v>2013</v>
      </c>
      <c r="K1396" s="80" t="s">
        <v>57</v>
      </c>
      <c r="L1396" s="81">
        <v>4</v>
      </c>
      <c r="M1396" s="82" t="s">
        <v>127</v>
      </c>
      <c r="N1396" s="83" t="s">
        <v>58</v>
      </c>
      <c r="O1396" s="84" t="s">
        <v>58</v>
      </c>
      <c r="P1396" s="85" t="s">
        <v>2470</v>
      </c>
      <c r="Q1396" s="86" t="s">
        <v>2471</v>
      </c>
      <c r="R1396" s="87" t="s">
        <v>61</v>
      </c>
      <c r="S1396" s="88">
        <f t="shared" si="36"/>
        <v>58.333333333333336</v>
      </c>
      <c r="T1396" s="89">
        <v>70</v>
      </c>
      <c r="U1396" s="90"/>
      <c r="V1396" s="91"/>
      <c r="W1396" s="92">
        <f t="shared" si="37"/>
        <v>0</v>
      </c>
      <c r="X1396" s="93">
        <f t="shared" si="38"/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 t="s">
        <v>48</v>
      </c>
      <c r="B1397" s="72" t="s">
        <v>62</v>
      </c>
      <c r="C1397" s="73" t="s">
        <v>50</v>
      </c>
      <c r="D1397" s="74" t="s">
        <v>121</v>
      </c>
      <c r="E1397" s="75" t="s">
        <v>223</v>
      </c>
      <c r="F1397" s="76" t="s">
        <v>372</v>
      </c>
      <c r="G1397" s="77" t="s">
        <v>373</v>
      </c>
      <c r="H1397" s="78" t="s">
        <v>2469</v>
      </c>
      <c r="I1397" s="75" t="s">
        <v>56</v>
      </c>
      <c r="J1397" s="128">
        <v>2016</v>
      </c>
      <c r="K1397" s="80" t="s">
        <v>57</v>
      </c>
      <c r="L1397" s="81">
        <v>4</v>
      </c>
      <c r="M1397" s="82" t="s">
        <v>127</v>
      </c>
      <c r="N1397" s="83" t="s">
        <v>58</v>
      </c>
      <c r="O1397" s="84" t="s">
        <v>58</v>
      </c>
      <c r="P1397" s="85" t="s">
        <v>2472</v>
      </c>
      <c r="Q1397" s="86" t="s">
        <v>2473</v>
      </c>
      <c r="R1397" s="87" t="s">
        <v>61</v>
      </c>
      <c r="S1397" s="88">
        <f t="shared" si="36"/>
        <v>54.166666666666671</v>
      </c>
      <c r="T1397" s="89">
        <v>65</v>
      </c>
      <c r="U1397" s="90"/>
      <c r="V1397" s="91"/>
      <c r="W1397" s="92">
        <f t="shared" si="37"/>
        <v>0</v>
      </c>
      <c r="X1397" s="93">
        <f t="shared" si="38"/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 t="s">
        <v>48</v>
      </c>
      <c r="B1398" s="72" t="s">
        <v>62</v>
      </c>
      <c r="C1398" s="73" t="s">
        <v>50</v>
      </c>
      <c r="D1398" s="74" t="s">
        <v>121</v>
      </c>
      <c r="E1398" s="75" t="s">
        <v>223</v>
      </c>
      <c r="F1398" s="76" t="s">
        <v>372</v>
      </c>
      <c r="G1398" s="77" t="s">
        <v>373</v>
      </c>
      <c r="H1398" s="78" t="s">
        <v>374</v>
      </c>
      <c r="I1398" s="75" t="s">
        <v>351</v>
      </c>
      <c r="J1398" s="128">
        <v>2003</v>
      </c>
      <c r="K1398" s="80" t="s">
        <v>57</v>
      </c>
      <c r="L1398" s="81">
        <v>1</v>
      </c>
      <c r="M1398" s="82" t="s">
        <v>133</v>
      </c>
      <c r="N1398" s="83" t="s">
        <v>58</v>
      </c>
      <c r="O1398" s="84" t="s">
        <v>58</v>
      </c>
      <c r="P1398" s="85" t="s">
        <v>375</v>
      </c>
      <c r="Q1398" s="86" t="s">
        <v>376</v>
      </c>
      <c r="R1398" s="87" t="s">
        <v>61</v>
      </c>
      <c r="S1398" s="88">
        <f t="shared" si="36"/>
        <v>166.66666666666669</v>
      </c>
      <c r="T1398" s="89">
        <v>200</v>
      </c>
      <c r="U1398" s="90"/>
      <c r="V1398" s="91"/>
      <c r="W1398" s="92">
        <f t="shared" si="37"/>
        <v>0</v>
      </c>
      <c r="X1398" s="93">
        <f t="shared" si="38"/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 t="s">
        <v>48</v>
      </c>
      <c r="B1399" s="72" t="s">
        <v>62</v>
      </c>
      <c r="C1399" s="73" t="s">
        <v>50</v>
      </c>
      <c r="D1399" s="74" t="s">
        <v>121</v>
      </c>
      <c r="E1399" s="75" t="s">
        <v>223</v>
      </c>
      <c r="F1399" s="76" t="s">
        <v>248</v>
      </c>
      <c r="G1399" s="77" t="s">
        <v>305</v>
      </c>
      <c r="H1399" s="78" t="s">
        <v>306</v>
      </c>
      <c r="I1399" s="75" t="s">
        <v>227</v>
      </c>
      <c r="J1399" s="128">
        <v>1988</v>
      </c>
      <c r="K1399" s="80" t="s">
        <v>57</v>
      </c>
      <c r="L1399" s="81">
        <v>1</v>
      </c>
      <c r="M1399" s="82" t="s">
        <v>133</v>
      </c>
      <c r="N1399" s="83" t="s">
        <v>58</v>
      </c>
      <c r="O1399" s="84" t="s">
        <v>73</v>
      </c>
      <c r="P1399" s="85" t="s">
        <v>307</v>
      </c>
      <c r="Q1399" s="86" t="s">
        <v>308</v>
      </c>
      <c r="R1399" s="87" t="s">
        <v>61</v>
      </c>
      <c r="S1399" s="88">
        <f t="shared" si="36"/>
        <v>112.5</v>
      </c>
      <c r="T1399" s="89">
        <v>135</v>
      </c>
      <c r="U1399" s="90"/>
      <c r="V1399" s="91"/>
      <c r="W1399" s="92">
        <f t="shared" si="37"/>
        <v>0</v>
      </c>
      <c r="X1399" s="93">
        <f t="shared" si="38"/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 t="s">
        <v>48</v>
      </c>
      <c r="B1400" s="72" t="s">
        <v>62</v>
      </c>
      <c r="C1400" s="73" t="s">
        <v>50</v>
      </c>
      <c r="D1400" s="74" t="s">
        <v>121</v>
      </c>
      <c r="E1400" s="75" t="s">
        <v>223</v>
      </c>
      <c r="F1400" s="76" t="s">
        <v>248</v>
      </c>
      <c r="G1400" s="77" t="s">
        <v>305</v>
      </c>
      <c r="H1400" s="78" t="s">
        <v>306</v>
      </c>
      <c r="I1400" s="75" t="s">
        <v>56</v>
      </c>
      <c r="J1400" s="128">
        <v>1990</v>
      </c>
      <c r="K1400" s="80" t="s">
        <v>57</v>
      </c>
      <c r="L1400" s="81">
        <v>2</v>
      </c>
      <c r="M1400" s="82" t="s">
        <v>71</v>
      </c>
      <c r="N1400" s="83" t="s">
        <v>58</v>
      </c>
      <c r="O1400" s="84" t="s">
        <v>58</v>
      </c>
      <c r="P1400" s="85" t="s">
        <v>2081</v>
      </c>
      <c r="Q1400" s="86" t="s">
        <v>2082</v>
      </c>
      <c r="R1400" s="87" t="s">
        <v>61</v>
      </c>
      <c r="S1400" s="88">
        <f t="shared" si="36"/>
        <v>141.66666666666669</v>
      </c>
      <c r="T1400" s="89">
        <v>170</v>
      </c>
      <c r="U1400" s="90"/>
      <c r="V1400" s="91"/>
      <c r="W1400" s="92">
        <f t="shared" si="37"/>
        <v>0</v>
      </c>
      <c r="X1400" s="93">
        <f t="shared" si="38"/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 t="s">
        <v>48</v>
      </c>
      <c r="B1401" s="72" t="s">
        <v>62</v>
      </c>
      <c r="C1401" s="73" t="s">
        <v>50</v>
      </c>
      <c r="D1401" s="74" t="s">
        <v>121</v>
      </c>
      <c r="E1401" s="75" t="s">
        <v>223</v>
      </c>
      <c r="F1401" s="76" t="s">
        <v>248</v>
      </c>
      <c r="G1401" s="77" t="s">
        <v>305</v>
      </c>
      <c r="H1401" s="78" t="s">
        <v>306</v>
      </c>
      <c r="I1401" s="75" t="s">
        <v>227</v>
      </c>
      <c r="J1401" s="128">
        <v>1990</v>
      </c>
      <c r="K1401" s="80" t="s">
        <v>57</v>
      </c>
      <c r="L1401" s="81">
        <v>3</v>
      </c>
      <c r="M1401" s="82" t="s">
        <v>133</v>
      </c>
      <c r="N1401" s="83" t="s">
        <v>58</v>
      </c>
      <c r="O1401" s="84" t="s">
        <v>134</v>
      </c>
      <c r="P1401" s="85" t="s">
        <v>2141</v>
      </c>
      <c r="Q1401" s="86" t="s">
        <v>2142</v>
      </c>
      <c r="R1401" s="87" t="s">
        <v>61</v>
      </c>
      <c r="S1401" s="88">
        <f t="shared" si="36"/>
        <v>141.66666666666669</v>
      </c>
      <c r="T1401" s="89">
        <v>170</v>
      </c>
      <c r="U1401" s="90"/>
      <c r="V1401" s="91"/>
      <c r="W1401" s="92">
        <f t="shared" si="37"/>
        <v>0</v>
      </c>
      <c r="X1401" s="93">
        <f t="shared" si="38"/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 t="s">
        <v>48</v>
      </c>
      <c r="B1402" s="72" t="s">
        <v>62</v>
      </c>
      <c r="C1402" s="73" t="s">
        <v>50</v>
      </c>
      <c r="D1402" s="74" t="s">
        <v>121</v>
      </c>
      <c r="E1402" s="75" t="s">
        <v>223</v>
      </c>
      <c r="F1402" s="76" t="s">
        <v>248</v>
      </c>
      <c r="G1402" s="77" t="s">
        <v>1101</v>
      </c>
      <c r="H1402" s="78" t="s">
        <v>1102</v>
      </c>
      <c r="I1402" s="75" t="s">
        <v>227</v>
      </c>
      <c r="J1402" s="128">
        <v>2010</v>
      </c>
      <c r="K1402" s="80" t="s">
        <v>335</v>
      </c>
      <c r="L1402" s="81">
        <v>1</v>
      </c>
      <c r="M1402" s="82" t="s">
        <v>127</v>
      </c>
      <c r="N1402" s="83" t="s">
        <v>58</v>
      </c>
      <c r="O1402" s="84" t="s">
        <v>58</v>
      </c>
      <c r="P1402" s="85" t="s">
        <v>1091</v>
      </c>
      <c r="Q1402" s="86" t="s">
        <v>1103</v>
      </c>
      <c r="R1402" s="87" t="s">
        <v>61</v>
      </c>
      <c r="S1402" s="88">
        <f t="shared" si="36"/>
        <v>266.66666666666669</v>
      </c>
      <c r="T1402" s="89">
        <v>320</v>
      </c>
      <c r="U1402" s="90"/>
      <c r="V1402" s="91"/>
      <c r="W1402" s="92">
        <f t="shared" si="37"/>
        <v>0</v>
      </c>
      <c r="X1402" s="93">
        <f t="shared" si="38"/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 t="s">
        <v>48</v>
      </c>
      <c r="B1403" s="72" t="s">
        <v>62</v>
      </c>
      <c r="C1403" s="73" t="s">
        <v>50</v>
      </c>
      <c r="D1403" s="74" t="s">
        <v>121</v>
      </c>
      <c r="E1403" s="75" t="s">
        <v>223</v>
      </c>
      <c r="F1403" s="76" t="s">
        <v>248</v>
      </c>
      <c r="G1403" s="77" t="s">
        <v>249</v>
      </c>
      <c r="H1403" s="78" t="s">
        <v>250</v>
      </c>
      <c r="I1403" s="75" t="s">
        <v>56</v>
      </c>
      <c r="J1403" s="128">
        <v>2011</v>
      </c>
      <c r="K1403" s="80" t="s">
        <v>57</v>
      </c>
      <c r="L1403" s="81">
        <v>1</v>
      </c>
      <c r="M1403" s="82" t="s">
        <v>71</v>
      </c>
      <c r="N1403" s="83" t="s">
        <v>58</v>
      </c>
      <c r="O1403" s="84" t="s">
        <v>58</v>
      </c>
      <c r="P1403" s="85" t="s">
        <v>251</v>
      </c>
      <c r="Q1403" s="86" t="s">
        <v>252</v>
      </c>
      <c r="R1403" s="87" t="s">
        <v>87</v>
      </c>
      <c r="S1403" s="88">
        <f t="shared" si="36"/>
        <v>191.66666666666669</v>
      </c>
      <c r="T1403" s="89">
        <v>230</v>
      </c>
      <c r="U1403" s="90"/>
      <c r="V1403" s="91"/>
      <c r="W1403" s="92">
        <f t="shared" si="37"/>
        <v>0</v>
      </c>
      <c r="X1403" s="93">
        <f t="shared" si="38"/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 t="s">
        <v>48</v>
      </c>
      <c r="B1404" s="72" t="s">
        <v>62</v>
      </c>
      <c r="C1404" s="73" t="s">
        <v>50</v>
      </c>
      <c r="D1404" s="74" t="s">
        <v>121</v>
      </c>
      <c r="E1404" s="75" t="s">
        <v>223</v>
      </c>
      <c r="F1404" s="76" t="s">
        <v>1612</v>
      </c>
      <c r="G1404" s="77" t="s">
        <v>1613</v>
      </c>
      <c r="H1404" s="78" t="s">
        <v>1614</v>
      </c>
      <c r="I1404" s="75" t="s">
        <v>227</v>
      </c>
      <c r="J1404" s="128">
        <v>1986</v>
      </c>
      <c r="K1404" s="80" t="s">
        <v>57</v>
      </c>
      <c r="L1404" s="81">
        <v>2</v>
      </c>
      <c r="M1404" s="82" t="s">
        <v>133</v>
      </c>
      <c r="N1404" s="83" t="s">
        <v>72</v>
      </c>
      <c r="O1404" s="84" t="s">
        <v>134</v>
      </c>
      <c r="P1404" s="85" t="s">
        <v>66</v>
      </c>
      <c r="Q1404" s="86" t="s">
        <v>1615</v>
      </c>
      <c r="R1404" s="87" t="s">
        <v>61</v>
      </c>
      <c r="S1404" s="88">
        <f t="shared" si="36"/>
        <v>108.33333333333334</v>
      </c>
      <c r="T1404" s="89">
        <v>130</v>
      </c>
      <c r="U1404" s="90"/>
      <c r="V1404" s="91"/>
      <c r="W1404" s="92">
        <f t="shared" si="37"/>
        <v>0</v>
      </c>
      <c r="X1404" s="93">
        <f t="shared" si="38"/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 t="s">
        <v>48</v>
      </c>
      <c r="B1405" s="72" t="s">
        <v>49</v>
      </c>
      <c r="C1405" s="73" t="s">
        <v>50</v>
      </c>
      <c r="D1405" s="74" t="s">
        <v>121</v>
      </c>
      <c r="E1405" s="75" t="s">
        <v>223</v>
      </c>
      <c r="F1405" s="76" t="s">
        <v>224</v>
      </c>
      <c r="G1405" s="77" t="s">
        <v>988</v>
      </c>
      <c r="H1405" s="78" t="s">
        <v>989</v>
      </c>
      <c r="I1405" s="75" t="s">
        <v>227</v>
      </c>
      <c r="J1405" s="128">
        <v>1981</v>
      </c>
      <c r="K1405" s="80" t="s">
        <v>57</v>
      </c>
      <c r="L1405" s="81">
        <v>4</v>
      </c>
      <c r="M1405" s="82" t="s">
        <v>127</v>
      </c>
      <c r="N1405" s="83" t="s">
        <v>58</v>
      </c>
      <c r="O1405" s="84" t="s">
        <v>990</v>
      </c>
      <c r="P1405" s="85" t="s">
        <v>673</v>
      </c>
      <c r="Q1405" s="86" t="s">
        <v>2481</v>
      </c>
      <c r="R1405" s="87" t="s">
        <v>61</v>
      </c>
      <c r="S1405" s="88">
        <f t="shared" si="36"/>
        <v>291.66666666666669</v>
      </c>
      <c r="T1405" s="89">
        <v>350</v>
      </c>
      <c r="U1405" s="90"/>
      <c r="V1405" s="91"/>
      <c r="W1405" s="92">
        <f t="shared" si="37"/>
        <v>0</v>
      </c>
      <c r="X1405" s="93">
        <f t="shared" si="38"/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 t="s">
        <v>48</v>
      </c>
      <c r="B1406" s="72" t="s">
        <v>49</v>
      </c>
      <c r="C1406" s="73" t="s">
        <v>50</v>
      </c>
      <c r="D1406" s="74" t="s">
        <v>121</v>
      </c>
      <c r="E1406" s="75" t="s">
        <v>223</v>
      </c>
      <c r="F1406" s="76" t="s">
        <v>224</v>
      </c>
      <c r="G1406" s="77" t="s">
        <v>988</v>
      </c>
      <c r="H1406" s="78" t="s">
        <v>989</v>
      </c>
      <c r="I1406" s="75" t="s">
        <v>227</v>
      </c>
      <c r="J1406" s="128">
        <v>1988</v>
      </c>
      <c r="K1406" s="80" t="s">
        <v>57</v>
      </c>
      <c r="L1406" s="81">
        <v>1</v>
      </c>
      <c r="M1406" s="82" t="s">
        <v>425</v>
      </c>
      <c r="N1406" s="83" t="s">
        <v>58</v>
      </c>
      <c r="O1406" s="84" t="s">
        <v>990</v>
      </c>
      <c r="P1406" s="85" t="s">
        <v>396</v>
      </c>
      <c r="Q1406" s="86" t="s">
        <v>991</v>
      </c>
      <c r="R1406" s="87" t="s">
        <v>61</v>
      </c>
      <c r="S1406" s="88">
        <f t="shared" si="36"/>
        <v>491.66666666666669</v>
      </c>
      <c r="T1406" s="89">
        <v>590</v>
      </c>
      <c r="U1406" s="90"/>
      <c r="V1406" s="91"/>
      <c r="W1406" s="92">
        <f t="shared" si="37"/>
        <v>0</v>
      </c>
      <c r="X1406" s="93">
        <f t="shared" si="38"/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 t="s">
        <v>48</v>
      </c>
      <c r="B1407" s="72" t="s">
        <v>49</v>
      </c>
      <c r="C1407" s="73" t="s">
        <v>50</v>
      </c>
      <c r="D1407" s="74" t="s">
        <v>121</v>
      </c>
      <c r="E1407" s="75" t="s">
        <v>223</v>
      </c>
      <c r="F1407" s="76" t="s">
        <v>224</v>
      </c>
      <c r="G1407" s="77" t="s">
        <v>988</v>
      </c>
      <c r="H1407" s="78" t="s">
        <v>989</v>
      </c>
      <c r="I1407" s="75" t="s">
        <v>227</v>
      </c>
      <c r="J1407" s="128">
        <v>1988</v>
      </c>
      <c r="K1407" s="80" t="s">
        <v>57</v>
      </c>
      <c r="L1407" s="81">
        <v>2</v>
      </c>
      <c r="M1407" s="82" t="s">
        <v>127</v>
      </c>
      <c r="N1407" s="83" t="s">
        <v>58</v>
      </c>
      <c r="O1407" s="84" t="s">
        <v>990</v>
      </c>
      <c r="P1407" s="85" t="s">
        <v>673</v>
      </c>
      <c r="Q1407" s="86" t="s">
        <v>1885</v>
      </c>
      <c r="R1407" s="87" t="s">
        <v>61</v>
      </c>
      <c r="S1407" s="88">
        <f t="shared" si="36"/>
        <v>491.66666666666669</v>
      </c>
      <c r="T1407" s="89">
        <v>590</v>
      </c>
      <c r="U1407" s="90"/>
      <c r="V1407" s="91"/>
      <c r="W1407" s="92">
        <f t="shared" si="37"/>
        <v>0</v>
      </c>
      <c r="X1407" s="93">
        <f t="shared" si="38"/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 t="s">
        <v>48</v>
      </c>
      <c r="B1408" s="72" t="s">
        <v>49</v>
      </c>
      <c r="C1408" s="73" t="s">
        <v>50</v>
      </c>
      <c r="D1408" s="74" t="s">
        <v>121</v>
      </c>
      <c r="E1408" s="75" t="s">
        <v>223</v>
      </c>
      <c r="F1408" s="76" t="s">
        <v>224</v>
      </c>
      <c r="G1408" s="77" t="s">
        <v>988</v>
      </c>
      <c r="H1408" s="78" t="s">
        <v>989</v>
      </c>
      <c r="I1408" s="75" t="s">
        <v>227</v>
      </c>
      <c r="J1408" s="128">
        <v>1993</v>
      </c>
      <c r="K1408" s="80" t="s">
        <v>57</v>
      </c>
      <c r="L1408" s="81">
        <v>4</v>
      </c>
      <c r="M1408" s="82" t="s">
        <v>127</v>
      </c>
      <c r="N1408" s="83" t="s">
        <v>58</v>
      </c>
      <c r="O1408" s="84" t="s">
        <v>990</v>
      </c>
      <c r="P1408" s="85" t="s">
        <v>1628</v>
      </c>
      <c r="Q1408" s="86" t="s">
        <v>2482</v>
      </c>
      <c r="R1408" s="87" t="s">
        <v>61</v>
      </c>
      <c r="S1408" s="88">
        <f t="shared" si="36"/>
        <v>241.66666666666669</v>
      </c>
      <c r="T1408" s="89">
        <v>290</v>
      </c>
      <c r="U1408" s="90"/>
      <c r="V1408" s="91"/>
      <c r="W1408" s="92">
        <f t="shared" si="37"/>
        <v>0</v>
      </c>
      <c r="X1408" s="93">
        <f t="shared" si="38"/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 t="s">
        <v>48</v>
      </c>
      <c r="B1409" s="72" t="s">
        <v>49</v>
      </c>
      <c r="C1409" s="73" t="s">
        <v>50</v>
      </c>
      <c r="D1409" s="74" t="s">
        <v>121</v>
      </c>
      <c r="E1409" s="75" t="s">
        <v>223</v>
      </c>
      <c r="F1409" s="76" t="s">
        <v>224</v>
      </c>
      <c r="G1409" s="77" t="s">
        <v>988</v>
      </c>
      <c r="H1409" s="78" t="s">
        <v>989</v>
      </c>
      <c r="I1409" s="75" t="s">
        <v>227</v>
      </c>
      <c r="J1409" s="128">
        <v>1995</v>
      </c>
      <c r="K1409" s="80" t="s">
        <v>57</v>
      </c>
      <c r="L1409" s="81">
        <v>2</v>
      </c>
      <c r="M1409" s="82" t="s">
        <v>425</v>
      </c>
      <c r="N1409" s="83" t="s">
        <v>58</v>
      </c>
      <c r="O1409" s="84" t="s">
        <v>58</v>
      </c>
      <c r="P1409" s="85" t="s">
        <v>1628</v>
      </c>
      <c r="Q1409" s="86" t="s">
        <v>1886</v>
      </c>
      <c r="R1409" s="87" t="s">
        <v>61</v>
      </c>
      <c r="S1409" s="88">
        <f t="shared" si="36"/>
        <v>350</v>
      </c>
      <c r="T1409" s="89">
        <v>420</v>
      </c>
      <c r="U1409" s="90"/>
      <c r="V1409" s="91"/>
      <c r="W1409" s="92">
        <f t="shared" si="37"/>
        <v>0</v>
      </c>
      <c r="X1409" s="93">
        <f t="shared" si="38"/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 t="s">
        <v>48</v>
      </c>
      <c r="B1410" s="72" t="s">
        <v>62</v>
      </c>
      <c r="C1410" s="73" t="s">
        <v>50</v>
      </c>
      <c r="D1410" s="74" t="s">
        <v>121</v>
      </c>
      <c r="E1410" s="75" t="s">
        <v>223</v>
      </c>
      <c r="F1410" s="76" t="s">
        <v>224</v>
      </c>
      <c r="G1410" s="77" t="s">
        <v>988</v>
      </c>
      <c r="H1410" s="78" t="s">
        <v>2348</v>
      </c>
      <c r="I1410" s="75" t="s">
        <v>227</v>
      </c>
      <c r="J1410" s="128">
        <v>1994</v>
      </c>
      <c r="K1410" s="80" t="s">
        <v>57</v>
      </c>
      <c r="L1410" s="81">
        <v>3</v>
      </c>
      <c r="M1410" s="82" t="s">
        <v>71</v>
      </c>
      <c r="N1410" s="83" t="s">
        <v>58</v>
      </c>
      <c r="O1410" s="84" t="s">
        <v>2349</v>
      </c>
      <c r="P1410" s="85" t="s">
        <v>1673</v>
      </c>
      <c r="Q1410" s="86" t="s">
        <v>2350</v>
      </c>
      <c r="R1410" s="87" t="s">
        <v>61</v>
      </c>
      <c r="S1410" s="88">
        <f t="shared" si="36"/>
        <v>137.5</v>
      </c>
      <c r="T1410" s="89">
        <v>165</v>
      </c>
      <c r="U1410" s="90"/>
      <c r="V1410" s="91"/>
      <c r="W1410" s="92">
        <f t="shared" si="37"/>
        <v>0</v>
      </c>
      <c r="X1410" s="93">
        <f t="shared" si="38"/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 t="s">
        <v>48</v>
      </c>
      <c r="B1411" s="72" t="s">
        <v>62</v>
      </c>
      <c r="C1411" s="73" t="s">
        <v>50</v>
      </c>
      <c r="D1411" s="74" t="s">
        <v>121</v>
      </c>
      <c r="E1411" s="75" t="s">
        <v>223</v>
      </c>
      <c r="F1411" s="76" t="s">
        <v>224</v>
      </c>
      <c r="G1411" s="77" t="s">
        <v>1020</v>
      </c>
      <c r="H1411" s="78" t="s">
        <v>1021</v>
      </c>
      <c r="I1411" s="75" t="s">
        <v>227</v>
      </c>
      <c r="J1411" s="128">
        <v>1998</v>
      </c>
      <c r="K1411" s="80" t="s">
        <v>57</v>
      </c>
      <c r="L1411" s="81">
        <v>1</v>
      </c>
      <c r="M1411" s="82" t="s">
        <v>127</v>
      </c>
      <c r="N1411" s="83" t="s">
        <v>58</v>
      </c>
      <c r="O1411" s="84" t="s">
        <v>58</v>
      </c>
      <c r="P1411" s="85" t="s">
        <v>1006</v>
      </c>
      <c r="Q1411" s="86" t="s">
        <v>1022</v>
      </c>
      <c r="R1411" s="87" t="s">
        <v>61</v>
      </c>
      <c r="S1411" s="88">
        <f t="shared" si="36"/>
        <v>54.166666666666671</v>
      </c>
      <c r="T1411" s="89">
        <v>65</v>
      </c>
      <c r="U1411" s="90"/>
      <c r="V1411" s="91"/>
      <c r="W1411" s="92">
        <f t="shared" si="37"/>
        <v>0</v>
      </c>
      <c r="X1411" s="93">
        <f t="shared" si="38"/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 t="s">
        <v>48</v>
      </c>
      <c r="B1412" s="72" t="s">
        <v>62</v>
      </c>
      <c r="C1412" s="73" t="s">
        <v>50</v>
      </c>
      <c r="D1412" s="74" t="s">
        <v>121</v>
      </c>
      <c r="E1412" s="75" t="s">
        <v>223</v>
      </c>
      <c r="F1412" s="76" t="s">
        <v>224</v>
      </c>
      <c r="G1412" s="77" t="s">
        <v>2413</v>
      </c>
      <c r="H1412" s="78" t="s">
        <v>1021</v>
      </c>
      <c r="I1412" s="75" t="s">
        <v>56</v>
      </c>
      <c r="J1412" s="128">
        <v>2006</v>
      </c>
      <c r="K1412" s="80" t="s">
        <v>57</v>
      </c>
      <c r="L1412" s="81">
        <v>4</v>
      </c>
      <c r="M1412" s="82" t="s">
        <v>127</v>
      </c>
      <c r="N1412" s="83" t="s">
        <v>58</v>
      </c>
      <c r="O1412" s="84" t="s">
        <v>58</v>
      </c>
      <c r="P1412" s="85" t="s">
        <v>2182</v>
      </c>
      <c r="Q1412" s="86" t="s">
        <v>2414</v>
      </c>
      <c r="R1412" s="87" t="s">
        <v>61</v>
      </c>
      <c r="S1412" s="88">
        <f t="shared" si="36"/>
        <v>41.666666666666671</v>
      </c>
      <c r="T1412" s="89">
        <v>50</v>
      </c>
      <c r="U1412" s="90"/>
      <c r="V1412" s="91"/>
      <c r="W1412" s="92">
        <f t="shared" si="37"/>
        <v>0</v>
      </c>
      <c r="X1412" s="93">
        <f t="shared" si="38"/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 t="s">
        <v>48</v>
      </c>
      <c r="B1413" s="72" t="s">
        <v>62</v>
      </c>
      <c r="C1413" s="73" t="s">
        <v>50</v>
      </c>
      <c r="D1413" s="74" t="s">
        <v>121</v>
      </c>
      <c r="E1413" s="75" t="s">
        <v>223</v>
      </c>
      <c r="F1413" s="76" t="s">
        <v>224</v>
      </c>
      <c r="G1413" s="77" t="s">
        <v>124</v>
      </c>
      <c r="H1413" s="78" t="s">
        <v>2206</v>
      </c>
      <c r="I1413" s="75" t="s">
        <v>227</v>
      </c>
      <c r="J1413" s="128">
        <v>2011</v>
      </c>
      <c r="K1413" s="80" t="s">
        <v>57</v>
      </c>
      <c r="L1413" s="81">
        <v>3</v>
      </c>
      <c r="M1413" s="82" t="s">
        <v>58</v>
      </c>
      <c r="N1413" s="83" t="s">
        <v>58</v>
      </c>
      <c r="O1413" s="84" t="s">
        <v>58</v>
      </c>
      <c r="P1413" s="85" t="s">
        <v>741</v>
      </c>
      <c r="Q1413" s="86" t="s">
        <v>2207</v>
      </c>
      <c r="R1413" s="87" t="s">
        <v>61</v>
      </c>
      <c r="S1413" s="88">
        <f t="shared" si="36"/>
        <v>45.833333333333336</v>
      </c>
      <c r="T1413" s="89">
        <v>55</v>
      </c>
      <c r="U1413" s="90"/>
      <c r="V1413" s="91"/>
      <c r="W1413" s="92">
        <f t="shared" si="37"/>
        <v>0</v>
      </c>
      <c r="X1413" s="93">
        <f t="shared" si="38"/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 t="s">
        <v>48</v>
      </c>
      <c r="B1414" s="72" t="s">
        <v>62</v>
      </c>
      <c r="C1414" s="73" t="s">
        <v>50</v>
      </c>
      <c r="D1414" s="74" t="s">
        <v>121</v>
      </c>
      <c r="E1414" s="75" t="s">
        <v>223</v>
      </c>
      <c r="F1414" s="76" t="s">
        <v>224</v>
      </c>
      <c r="G1414" s="77" t="s">
        <v>124</v>
      </c>
      <c r="H1414" s="78" t="s">
        <v>740</v>
      </c>
      <c r="I1414" s="75" t="s">
        <v>227</v>
      </c>
      <c r="J1414" s="128">
        <v>2010</v>
      </c>
      <c r="K1414" s="80" t="s">
        <v>57</v>
      </c>
      <c r="L1414" s="81">
        <v>1</v>
      </c>
      <c r="M1414" s="82" t="s">
        <v>58</v>
      </c>
      <c r="N1414" s="83" t="s">
        <v>58</v>
      </c>
      <c r="O1414" s="84" t="s">
        <v>58</v>
      </c>
      <c r="P1414" s="85" t="s">
        <v>741</v>
      </c>
      <c r="Q1414" s="86" t="s">
        <v>742</v>
      </c>
      <c r="R1414" s="87" t="s">
        <v>61</v>
      </c>
      <c r="S1414" s="88">
        <f t="shared" si="36"/>
        <v>95.833333333333343</v>
      </c>
      <c r="T1414" s="89">
        <v>115</v>
      </c>
      <c r="U1414" s="90"/>
      <c r="V1414" s="91"/>
      <c r="W1414" s="92">
        <f t="shared" si="37"/>
        <v>0</v>
      </c>
      <c r="X1414" s="93">
        <f t="shared" si="38"/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 t="s">
        <v>48</v>
      </c>
      <c r="B1415" s="72" t="s">
        <v>62</v>
      </c>
      <c r="C1415" s="73" t="s">
        <v>50</v>
      </c>
      <c r="D1415" s="74" t="s">
        <v>121</v>
      </c>
      <c r="E1415" s="75" t="s">
        <v>223</v>
      </c>
      <c r="F1415" s="76" t="s">
        <v>224</v>
      </c>
      <c r="G1415" s="77" t="s">
        <v>330</v>
      </c>
      <c r="H1415" s="78" t="s">
        <v>1021</v>
      </c>
      <c r="I1415" s="75" t="s">
        <v>58</v>
      </c>
      <c r="J1415" s="128">
        <v>1989</v>
      </c>
      <c r="K1415" s="80" t="s">
        <v>57</v>
      </c>
      <c r="L1415" s="81">
        <v>6</v>
      </c>
      <c r="M1415" s="82" t="s">
        <v>71</v>
      </c>
      <c r="N1415" s="83" t="s">
        <v>58</v>
      </c>
      <c r="O1415" s="84" t="s">
        <v>58</v>
      </c>
      <c r="P1415" s="85" t="s">
        <v>2064</v>
      </c>
      <c r="Q1415" s="86" t="s">
        <v>2732</v>
      </c>
      <c r="R1415" s="87" t="s">
        <v>61</v>
      </c>
      <c r="S1415" s="88">
        <f t="shared" si="36"/>
        <v>51.666666666666671</v>
      </c>
      <c r="T1415" s="89">
        <v>62</v>
      </c>
      <c r="U1415" s="90"/>
      <c r="V1415" s="91"/>
      <c r="W1415" s="92">
        <f t="shared" si="37"/>
        <v>0</v>
      </c>
      <c r="X1415" s="93">
        <f t="shared" si="38"/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 t="s">
        <v>48</v>
      </c>
      <c r="B1416" s="72" t="s">
        <v>62</v>
      </c>
      <c r="C1416" s="73" t="s">
        <v>50</v>
      </c>
      <c r="D1416" s="74" t="s">
        <v>121</v>
      </c>
      <c r="E1416" s="75" t="s">
        <v>223</v>
      </c>
      <c r="F1416" s="76" t="s">
        <v>224</v>
      </c>
      <c r="G1416" s="77" t="s">
        <v>330</v>
      </c>
      <c r="H1416" s="78" t="s">
        <v>331</v>
      </c>
      <c r="I1416" s="75" t="s">
        <v>56</v>
      </c>
      <c r="J1416" s="128">
        <v>2010</v>
      </c>
      <c r="K1416" s="80" t="s">
        <v>332</v>
      </c>
      <c r="L1416" s="81">
        <v>1</v>
      </c>
      <c r="M1416" s="82" t="s">
        <v>71</v>
      </c>
      <c r="N1416" s="83" t="s">
        <v>58</v>
      </c>
      <c r="O1416" s="84" t="s">
        <v>58</v>
      </c>
      <c r="P1416" s="85" t="s">
        <v>333</v>
      </c>
      <c r="Q1416" s="86" t="s">
        <v>334</v>
      </c>
      <c r="R1416" s="87" t="s">
        <v>87</v>
      </c>
      <c r="S1416" s="88">
        <f t="shared" si="36"/>
        <v>2250</v>
      </c>
      <c r="T1416" s="89">
        <v>2700</v>
      </c>
      <c r="U1416" s="90"/>
      <c r="V1416" s="91"/>
      <c r="W1416" s="92">
        <f t="shared" si="37"/>
        <v>0</v>
      </c>
      <c r="X1416" s="93">
        <f t="shared" si="38"/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 t="s">
        <v>48</v>
      </c>
      <c r="B1417" s="72" t="s">
        <v>62</v>
      </c>
      <c r="C1417" s="73" t="s">
        <v>50</v>
      </c>
      <c r="D1417" s="74" t="s">
        <v>121</v>
      </c>
      <c r="E1417" s="75" t="s">
        <v>223</v>
      </c>
      <c r="F1417" s="76" t="s">
        <v>224</v>
      </c>
      <c r="G1417" s="77" t="s">
        <v>330</v>
      </c>
      <c r="H1417" s="78" t="s">
        <v>331</v>
      </c>
      <c r="I1417" s="75" t="s">
        <v>56</v>
      </c>
      <c r="J1417" s="128">
        <v>2010</v>
      </c>
      <c r="K1417" s="80" t="s">
        <v>335</v>
      </c>
      <c r="L1417" s="81">
        <v>1</v>
      </c>
      <c r="M1417" s="82" t="s">
        <v>71</v>
      </c>
      <c r="N1417" s="83" t="s">
        <v>58</v>
      </c>
      <c r="O1417" s="84" t="s">
        <v>58</v>
      </c>
      <c r="P1417" s="85" t="s">
        <v>333</v>
      </c>
      <c r="Q1417" s="86" t="s">
        <v>336</v>
      </c>
      <c r="R1417" s="87" t="s">
        <v>87</v>
      </c>
      <c r="S1417" s="88">
        <f t="shared" si="36"/>
        <v>1375</v>
      </c>
      <c r="T1417" s="89">
        <v>1650</v>
      </c>
      <c r="U1417" s="90"/>
      <c r="V1417" s="91"/>
      <c r="W1417" s="92">
        <f t="shared" si="37"/>
        <v>0</v>
      </c>
      <c r="X1417" s="93">
        <f t="shared" si="38"/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 t="s">
        <v>48</v>
      </c>
      <c r="B1418" s="72" t="s">
        <v>62</v>
      </c>
      <c r="C1418" s="73" t="s">
        <v>50</v>
      </c>
      <c r="D1418" s="74" t="s">
        <v>121</v>
      </c>
      <c r="E1418" s="75" t="s">
        <v>223</v>
      </c>
      <c r="F1418" s="76" t="s">
        <v>224</v>
      </c>
      <c r="G1418" s="77" t="s">
        <v>913</v>
      </c>
      <c r="H1418" s="78" t="s">
        <v>914</v>
      </c>
      <c r="I1418" s="75" t="s">
        <v>56</v>
      </c>
      <c r="J1418" s="128">
        <v>1990</v>
      </c>
      <c r="K1418" s="80" t="s">
        <v>57</v>
      </c>
      <c r="L1418" s="81">
        <v>2</v>
      </c>
      <c r="M1418" s="82" t="s">
        <v>71</v>
      </c>
      <c r="N1418" s="83" t="s">
        <v>58</v>
      </c>
      <c r="O1418" s="84" t="s">
        <v>58</v>
      </c>
      <c r="P1418" s="85" t="s">
        <v>1736</v>
      </c>
      <c r="Q1418" s="86" t="s">
        <v>1737</v>
      </c>
      <c r="R1418" s="87" t="s">
        <v>87</v>
      </c>
      <c r="S1418" s="88">
        <f t="shared" si="36"/>
        <v>162.5</v>
      </c>
      <c r="T1418" s="89">
        <v>195</v>
      </c>
      <c r="U1418" s="90"/>
      <c r="V1418" s="91"/>
      <c r="W1418" s="92">
        <f t="shared" si="37"/>
        <v>0</v>
      </c>
      <c r="X1418" s="93">
        <f t="shared" si="38"/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 t="s">
        <v>48</v>
      </c>
      <c r="B1419" s="72" t="s">
        <v>62</v>
      </c>
      <c r="C1419" s="73" t="s">
        <v>50</v>
      </c>
      <c r="D1419" s="74" t="s">
        <v>121</v>
      </c>
      <c r="E1419" s="75" t="s">
        <v>223</v>
      </c>
      <c r="F1419" s="76" t="s">
        <v>224</v>
      </c>
      <c r="G1419" s="77" t="s">
        <v>225</v>
      </c>
      <c r="H1419" s="78" t="s">
        <v>226</v>
      </c>
      <c r="I1419" s="75" t="s">
        <v>227</v>
      </c>
      <c r="J1419" s="128">
        <v>1988</v>
      </c>
      <c r="K1419" s="80" t="s">
        <v>57</v>
      </c>
      <c r="L1419" s="81">
        <v>1</v>
      </c>
      <c r="M1419" s="82" t="s">
        <v>133</v>
      </c>
      <c r="N1419" s="83" t="s">
        <v>58</v>
      </c>
      <c r="O1419" s="84" t="s">
        <v>515</v>
      </c>
      <c r="P1419" s="85" t="s">
        <v>1426</v>
      </c>
      <c r="Q1419" s="86" t="s">
        <v>1427</v>
      </c>
      <c r="R1419" s="87" t="s">
        <v>61</v>
      </c>
      <c r="S1419" s="88">
        <f t="shared" si="36"/>
        <v>158.33333333333334</v>
      </c>
      <c r="T1419" s="89">
        <v>190</v>
      </c>
      <c r="U1419" s="90"/>
      <c r="V1419" s="91"/>
      <c r="W1419" s="92">
        <f t="shared" si="37"/>
        <v>0</v>
      </c>
      <c r="X1419" s="93">
        <f t="shared" si="38"/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 t="s">
        <v>48</v>
      </c>
      <c r="B1420" s="72" t="s">
        <v>62</v>
      </c>
      <c r="C1420" s="73" t="s">
        <v>50</v>
      </c>
      <c r="D1420" s="74" t="s">
        <v>121</v>
      </c>
      <c r="E1420" s="75" t="s">
        <v>223</v>
      </c>
      <c r="F1420" s="76" t="s">
        <v>224</v>
      </c>
      <c r="G1420" s="77" t="s">
        <v>225</v>
      </c>
      <c r="H1420" s="78" t="s">
        <v>226</v>
      </c>
      <c r="I1420" s="75" t="s">
        <v>227</v>
      </c>
      <c r="J1420" s="128">
        <v>1993</v>
      </c>
      <c r="K1420" s="80" t="s">
        <v>57</v>
      </c>
      <c r="L1420" s="81">
        <v>1</v>
      </c>
      <c r="M1420" s="82" t="s">
        <v>133</v>
      </c>
      <c r="N1420" s="83" t="s">
        <v>72</v>
      </c>
      <c r="O1420" s="84" t="s">
        <v>134</v>
      </c>
      <c r="P1420" s="85" t="s">
        <v>228</v>
      </c>
      <c r="Q1420" s="86" t="s">
        <v>229</v>
      </c>
      <c r="R1420" s="87" t="s">
        <v>61</v>
      </c>
      <c r="S1420" s="88">
        <f t="shared" si="36"/>
        <v>100</v>
      </c>
      <c r="T1420" s="89">
        <v>120</v>
      </c>
      <c r="U1420" s="90"/>
      <c r="V1420" s="91"/>
      <c r="W1420" s="92">
        <f t="shared" si="37"/>
        <v>0</v>
      </c>
      <c r="X1420" s="93">
        <f t="shared" si="38"/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 t="s">
        <v>48</v>
      </c>
      <c r="B1421" s="72" t="s">
        <v>62</v>
      </c>
      <c r="C1421" s="73" t="s">
        <v>50</v>
      </c>
      <c r="D1421" s="74" t="s">
        <v>121</v>
      </c>
      <c r="E1421" s="75" t="s">
        <v>223</v>
      </c>
      <c r="F1421" s="76" t="s">
        <v>1043</v>
      </c>
      <c r="G1421" s="77" t="s">
        <v>1044</v>
      </c>
      <c r="H1421" s="78" t="s">
        <v>1045</v>
      </c>
      <c r="I1421" s="75" t="s">
        <v>56</v>
      </c>
      <c r="J1421" s="128">
        <v>2002</v>
      </c>
      <c r="K1421" s="80" t="s">
        <v>57</v>
      </c>
      <c r="L1421" s="81">
        <v>1</v>
      </c>
      <c r="M1421" s="82" t="s">
        <v>71</v>
      </c>
      <c r="N1421" s="83" t="s">
        <v>58</v>
      </c>
      <c r="O1421" s="84" t="s">
        <v>58</v>
      </c>
      <c r="P1421" s="85" t="s">
        <v>1006</v>
      </c>
      <c r="Q1421" s="86" t="s">
        <v>1046</v>
      </c>
      <c r="R1421" s="87" t="s">
        <v>61</v>
      </c>
      <c r="S1421" s="88">
        <f t="shared" si="36"/>
        <v>20.833333333333336</v>
      </c>
      <c r="T1421" s="89">
        <v>25</v>
      </c>
      <c r="U1421" s="90"/>
      <c r="V1421" s="91"/>
      <c r="W1421" s="92">
        <f t="shared" si="37"/>
        <v>0</v>
      </c>
      <c r="X1421" s="93">
        <f t="shared" si="38"/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 t="s">
        <v>48</v>
      </c>
      <c r="B1422" s="72" t="s">
        <v>62</v>
      </c>
      <c r="C1422" s="73" t="s">
        <v>92</v>
      </c>
      <c r="D1422" s="74" t="s">
        <v>121</v>
      </c>
      <c r="E1422" s="75" t="s">
        <v>274</v>
      </c>
      <c r="F1422" s="76" t="s">
        <v>58</v>
      </c>
      <c r="G1422" s="77" t="s">
        <v>1423</v>
      </c>
      <c r="H1422" s="78" t="s">
        <v>1424</v>
      </c>
      <c r="I1422" s="75" t="s">
        <v>56</v>
      </c>
      <c r="J1422" s="128">
        <v>1985</v>
      </c>
      <c r="K1422" s="80" t="s">
        <v>148</v>
      </c>
      <c r="L1422" s="81">
        <v>1</v>
      </c>
      <c r="M1422" s="82" t="s">
        <v>71</v>
      </c>
      <c r="N1422" s="83" t="s">
        <v>58</v>
      </c>
      <c r="O1422" s="84" t="s">
        <v>990</v>
      </c>
      <c r="P1422" s="85" t="s">
        <v>1372</v>
      </c>
      <c r="Q1422" s="86" t="s">
        <v>1425</v>
      </c>
      <c r="R1422" s="87" t="s">
        <v>61</v>
      </c>
      <c r="S1422" s="88">
        <f t="shared" ref="S1422:S1485" si="39">T1422/1.2</f>
        <v>141.66666666666669</v>
      </c>
      <c r="T1422" s="89">
        <v>170</v>
      </c>
      <c r="U1422" s="90"/>
      <c r="V1422" s="91"/>
      <c r="W1422" s="92">
        <f t="shared" ref="W1422:W1485" si="40">V1422*S1422</f>
        <v>0</v>
      </c>
      <c r="X1422" s="93">
        <f t="shared" ref="X1422:X1437" si="41">V1422*T1422</f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 t="s">
        <v>48</v>
      </c>
      <c r="B1423" s="72" t="s">
        <v>62</v>
      </c>
      <c r="C1423" s="73" t="s">
        <v>50</v>
      </c>
      <c r="D1423" s="74" t="s">
        <v>121</v>
      </c>
      <c r="E1423" s="75" t="s">
        <v>274</v>
      </c>
      <c r="F1423" s="76" t="s">
        <v>275</v>
      </c>
      <c r="G1423" s="77" t="s">
        <v>2537</v>
      </c>
      <c r="H1423" s="78" t="s">
        <v>277</v>
      </c>
      <c r="I1423" s="75" t="s">
        <v>56</v>
      </c>
      <c r="J1423" s="128">
        <v>1972</v>
      </c>
      <c r="K1423" s="80" t="s">
        <v>57</v>
      </c>
      <c r="L1423" s="81">
        <v>4</v>
      </c>
      <c r="M1423" s="82" t="s">
        <v>457</v>
      </c>
      <c r="N1423" s="83" t="s">
        <v>58</v>
      </c>
      <c r="O1423" s="84" t="s">
        <v>58</v>
      </c>
      <c r="P1423" s="85" t="s">
        <v>1668</v>
      </c>
      <c r="Q1423" s="86" t="s">
        <v>2538</v>
      </c>
      <c r="R1423" s="87" t="s">
        <v>87</v>
      </c>
      <c r="S1423" s="88">
        <f t="shared" si="39"/>
        <v>245.83333333333334</v>
      </c>
      <c r="T1423" s="89">
        <v>295</v>
      </c>
      <c r="U1423" s="90"/>
      <c r="V1423" s="91"/>
      <c r="W1423" s="92">
        <f t="shared" si="40"/>
        <v>0</v>
      </c>
      <c r="X1423" s="93">
        <f t="shared" si="41"/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 t="s">
        <v>48</v>
      </c>
      <c r="B1424" s="72" t="s">
        <v>62</v>
      </c>
      <c r="C1424" s="73" t="s">
        <v>50</v>
      </c>
      <c r="D1424" s="74" t="s">
        <v>121</v>
      </c>
      <c r="E1424" s="75" t="s">
        <v>274</v>
      </c>
      <c r="F1424" s="76" t="s">
        <v>275</v>
      </c>
      <c r="G1424" s="77" t="s">
        <v>2537</v>
      </c>
      <c r="H1424" s="78" t="s">
        <v>277</v>
      </c>
      <c r="I1424" s="75" t="s">
        <v>56</v>
      </c>
      <c r="J1424" s="128">
        <v>1990</v>
      </c>
      <c r="K1424" s="80" t="s">
        <v>57</v>
      </c>
      <c r="L1424" s="81">
        <v>6</v>
      </c>
      <c r="M1424" s="82" t="s">
        <v>1194</v>
      </c>
      <c r="N1424" s="83" t="s">
        <v>58</v>
      </c>
      <c r="O1424" s="84" t="s">
        <v>58</v>
      </c>
      <c r="P1424" s="85" t="s">
        <v>1815</v>
      </c>
      <c r="Q1424" s="86" t="s">
        <v>2736</v>
      </c>
      <c r="R1424" s="87" t="s">
        <v>61</v>
      </c>
      <c r="S1424" s="88">
        <f t="shared" si="39"/>
        <v>129.16666666666669</v>
      </c>
      <c r="T1424" s="89">
        <v>155</v>
      </c>
      <c r="U1424" s="90"/>
      <c r="V1424" s="91"/>
      <c r="W1424" s="92">
        <f t="shared" si="40"/>
        <v>0</v>
      </c>
      <c r="X1424" s="93">
        <f t="shared" si="41"/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 t="s">
        <v>48</v>
      </c>
      <c r="B1425" s="72" t="s">
        <v>62</v>
      </c>
      <c r="C1425" s="73" t="s">
        <v>50</v>
      </c>
      <c r="D1425" s="74" t="s">
        <v>121</v>
      </c>
      <c r="E1425" s="75" t="s">
        <v>274</v>
      </c>
      <c r="F1425" s="76" t="s">
        <v>275</v>
      </c>
      <c r="G1425" s="77" t="s">
        <v>818</v>
      </c>
      <c r="H1425" s="78" t="s">
        <v>819</v>
      </c>
      <c r="I1425" s="75" t="s">
        <v>56</v>
      </c>
      <c r="J1425" s="128">
        <v>1988</v>
      </c>
      <c r="K1425" s="80" t="s">
        <v>57</v>
      </c>
      <c r="L1425" s="81">
        <v>1</v>
      </c>
      <c r="M1425" s="82" t="s">
        <v>780</v>
      </c>
      <c r="N1425" s="83" t="s">
        <v>72</v>
      </c>
      <c r="O1425" s="84" t="s">
        <v>58</v>
      </c>
      <c r="P1425" s="85" t="s">
        <v>485</v>
      </c>
      <c r="Q1425" s="86" t="s">
        <v>820</v>
      </c>
      <c r="R1425" s="87" t="s">
        <v>61</v>
      </c>
      <c r="S1425" s="88">
        <f t="shared" si="39"/>
        <v>141.66666666666669</v>
      </c>
      <c r="T1425" s="89">
        <v>170</v>
      </c>
      <c r="U1425" s="90"/>
      <c r="V1425" s="91"/>
      <c r="W1425" s="92">
        <f t="shared" si="40"/>
        <v>0</v>
      </c>
      <c r="X1425" s="93">
        <f t="shared" si="41"/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 t="s">
        <v>48</v>
      </c>
      <c r="B1426" s="72" t="s">
        <v>62</v>
      </c>
      <c r="C1426" s="73" t="s">
        <v>50</v>
      </c>
      <c r="D1426" s="74" t="s">
        <v>121</v>
      </c>
      <c r="E1426" s="75" t="s">
        <v>274</v>
      </c>
      <c r="F1426" s="76" t="s">
        <v>275</v>
      </c>
      <c r="G1426" s="77" t="s">
        <v>818</v>
      </c>
      <c r="H1426" s="78" t="s">
        <v>819</v>
      </c>
      <c r="I1426" s="75" t="s">
        <v>56</v>
      </c>
      <c r="J1426" s="128">
        <v>1988</v>
      </c>
      <c r="K1426" s="80" t="s">
        <v>57</v>
      </c>
      <c r="L1426" s="81">
        <v>1</v>
      </c>
      <c r="M1426" s="82" t="s">
        <v>821</v>
      </c>
      <c r="N1426" s="83" t="s">
        <v>406</v>
      </c>
      <c r="O1426" s="84" t="s">
        <v>58</v>
      </c>
      <c r="P1426" s="85" t="s">
        <v>822</v>
      </c>
      <c r="Q1426" s="86" t="s">
        <v>823</v>
      </c>
      <c r="R1426" s="87" t="s">
        <v>61</v>
      </c>
      <c r="S1426" s="88">
        <f t="shared" si="39"/>
        <v>141.66666666666669</v>
      </c>
      <c r="T1426" s="89">
        <v>170</v>
      </c>
      <c r="U1426" s="90"/>
      <c r="V1426" s="91"/>
      <c r="W1426" s="92">
        <f t="shared" si="40"/>
        <v>0</v>
      </c>
      <c r="X1426" s="93">
        <f t="shared" si="41"/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 t="s">
        <v>48</v>
      </c>
      <c r="B1427" s="72" t="s">
        <v>62</v>
      </c>
      <c r="C1427" s="73" t="s">
        <v>50</v>
      </c>
      <c r="D1427" s="74" t="s">
        <v>121</v>
      </c>
      <c r="E1427" s="75" t="s">
        <v>274</v>
      </c>
      <c r="F1427" s="76" t="s">
        <v>275</v>
      </c>
      <c r="G1427" s="77" t="s">
        <v>1776</v>
      </c>
      <c r="H1427" s="78" t="s">
        <v>1777</v>
      </c>
      <c r="I1427" s="75" t="s">
        <v>275</v>
      </c>
      <c r="J1427" s="128">
        <v>2007</v>
      </c>
      <c r="K1427" s="80" t="s">
        <v>57</v>
      </c>
      <c r="L1427" s="81">
        <v>2</v>
      </c>
      <c r="M1427" s="82" t="s">
        <v>264</v>
      </c>
      <c r="N1427" s="83" t="s">
        <v>58</v>
      </c>
      <c r="O1427" s="84" t="s">
        <v>58</v>
      </c>
      <c r="P1427" s="85" t="s">
        <v>1778</v>
      </c>
      <c r="Q1427" s="86" t="s">
        <v>1779</v>
      </c>
      <c r="R1427" s="87" t="s">
        <v>61</v>
      </c>
      <c r="S1427" s="88">
        <f t="shared" si="39"/>
        <v>70.833333333333343</v>
      </c>
      <c r="T1427" s="89">
        <v>85</v>
      </c>
      <c r="U1427" s="90"/>
      <c r="V1427" s="91"/>
      <c r="W1427" s="92">
        <f t="shared" si="40"/>
        <v>0</v>
      </c>
      <c r="X1427" s="93">
        <f t="shared" si="41"/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 t="s">
        <v>48</v>
      </c>
      <c r="B1428" s="72" t="s">
        <v>62</v>
      </c>
      <c r="C1428" s="73" t="s">
        <v>50</v>
      </c>
      <c r="D1428" s="74" t="s">
        <v>121</v>
      </c>
      <c r="E1428" s="75" t="s">
        <v>274</v>
      </c>
      <c r="F1428" s="76" t="s">
        <v>275</v>
      </c>
      <c r="G1428" s="77" t="s">
        <v>276</v>
      </c>
      <c r="H1428" s="78" t="s">
        <v>277</v>
      </c>
      <c r="I1428" s="75" t="s">
        <v>56</v>
      </c>
      <c r="J1428" s="128">
        <v>2003</v>
      </c>
      <c r="K1428" s="80" t="s">
        <v>57</v>
      </c>
      <c r="L1428" s="81">
        <v>1</v>
      </c>
      <c r="M1428" s="82" t="s">
        <v>71</v>
      </c>
      <c r="N1428" s="83" t="s">
        <v>58</v>
      </c>
      <c r="O1428" s="84" t="s">
        <v>58</v>
      </c>
      <c r="P1428" s="85" t="s">
        <v>278</v>
      </c>
      <c r="Q1428" s="86" t="s">
        <v>279</v>
      </c>
      <c r="R1428" s="87" t="s">
        <v>87</v>
      </c>
      <c r="S1428" s="88">
        <f t="shared" si="39"/>
        <v>316.66666666666669</v>
      </c>
      <c r="T1428" s="89">
        <v>380</v>
      </c>
      <c r="U1428" s="90"/>
      <c r="V1428" s="91"/>
      <c r="W1428" s="92">
        <f t="shared" si="40"/>
        <v>0</v>
      </c>
      <c r="X1428" s="93">
        <f t="shared" si="41"/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 t="s">
        <v>48</v>
      </c>
      <c r="B1429" s="72" t="s">
        <v>62</v>
      </c>
      <c r="C1429" s="73" t="s">
        <v>50</v>
      </c>
      <c r="D1429" s="74" t="s">
        <v>121</v>
      </c>
      <c r="E1429" s="75" t="s">
        <v>274</v>
      </c>
      <c r="F1429" s="76" t="s">
        <v>275</v>
      </c>
      <c r="G1429" s="77" t="s">
        <v>2181</v>
      </c>
      <c r="H1429" s="78" t="s">
        <v>277</v>
      </c>
      <c r="I1429" s="75" t="s">
        <v>56</v>
      </c>
      <c r="J1429" s="128">
        <v>2005</v>
      </c>
      <c r="K1429" s="80" t="s">
        <v>57</v>
      </c>
      <c r="L1429" s="81">
        <v>3</v>
      </c>
      <c r="M1429" s="82" t="s">
        <v>127</v>
      </c>
      <c r="N1429" s="83" t="s">
        <v>58</v>
      </c>
      <c r="O1429" s="84" t="s">
        <v>58</v>
      </c>
      <c r="P1429" s="85" t="s">
        <v>2182</v>
      </c>
      <c r="Q1429" s="86" t="s">
        <v>2183</v>
      </c>
      <c r="R1429" s="87" t="s">
        <v>61</v>
      </c>
      <c r="S1429" s="88">
        <f t="shared" si="39"/>
        <v>54.166666666666671</v>
      </c>
      <c r="T1429" s="89">
        <v>65</v>
      </c>
      <c r="U1429" s="90"/>
      <c r="V1429" s="91"/>
      <c r="W1429" s="92">
        <f t="shared" si="40"/>
        <v>0</v>
      </c>
      <c r="X1429" s="93">
        <f t="shared" si="41"/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 t="s">
        <v>48</v>
      </c>
      <c r="B1430" s="72" t="s">
        <v>62</v>
      </c>
      <c r="C1430" s="73" t="s">
        <v>50</v>
      </c>
      <c r="D1430" s="74" t="s">
        <v>121</v>
      </c>
      <c r="E1430" s="75" t="s">
        <v>274</v>
      </c>
      <c r="F1430" s="76" t="s">
        <v>275</v>
      </c>
      <c r="G1430" s="77" t="s">
        <v>2181</v>
      </c>
      <c r="H1430" s="78" t="s">
        <v>277</v>
      </c>
      <c r="I1430" s="75" t="s">
        <v>56</v>
      </c>
      <c r="J1430" s="128">
        <v>2006</v>
      </c>
      <c r="K1430" s="80" t="s">
        <v>57</v>
      </c>
      <c r="L1430" s="81">
        <v>6</v>
      </c>
      <c r="M1430" s="82" t="s">
        <v>127</v>
      </c>
      <c r="N1430" s="83" t="s">
        <v>58</v>
      </c>
      <c r="O1430" s="84" t="s">
        <v>58</v>
      </c>
      <c r="P1430" s="85" t="s">
        <v>2712</v>
      </c>
      <c r="Q1430" s="86" t="s">
        <v>2713</v>
      </c>
      <c r="R1430" s="87" t="s">
        <v>61</v>
      </c>
      <c r="S1430" s="88">
        <f t="shared" si="39"/>
        <v>66.666666666666671</v>
      </c>
      <c r="T1430" s="89">
        <v>80</v>
      </c>
      <c r="U1430" s="90"/>
      <c r="V1430" s="91"/>
      <c r="W1430" s="92">
        <f t="shared" si="40"/>
        <v>0</v>
      </c>
      <c r="X1430" s="93">
        <f t="shared" si="41"/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 t="s">
        <v>48</v>
      </c>
      <c r="B1431" s="72" t="s">
        <v>62</v>
      </c>
      <c r="C1431" s="73" t="s">
        <v>50</v>
      </c>
      <c r="D1431" s="74" t="s">
        <v>337</v>
      </c>
      <c r="E1431" s="75" t="s">
        <v>2161</v>
      </c>
      <c r="F1431" s="76" t="s">
        <v>58</v>
      </c>
      <c r="G1431" s="77" t="s">
        <v>2166</v>
      </c>
      <c r="H1431" s="78" t="s">
        <v>2167</v>
      </c>
      <c r="I1431" s="75" t="s">
        <v>661</v>
      </c>
      <c r="J1431" s="128">
        <v>2015</v>
      </c>
      <c r="K1431" s="80" t="s">
        <v>57</v>
      </c>
      <c r="L1431" s="81">
        <v>3</v>
      </c>
      <c r="M1431" s="82" t="s">
        <v>127</v>
      </c>
      <c r="N1431" s="83" t="s">
        <v>58</v>
      </c>
      <c r="O1431" s="84" t="s">
        <v>58</v>
      </c>
      <c r="P1431" s="85" t="s">
        <v>1439</v>
      </c>
      <c r="Q1431" s="86" t="s">
        <v>2168</v>
      </c>
      <c r="R1431" s="87" t="s">
        <v>87</v>
      </c>
      <c r="S1431" s="88">
        <f t="shared" si="39"/>
        <v>145.83333333333334</v>
      </c>
      <c r="T1431" s="89">
        <v>175</v>
      </c>
      <c r="U1431" s="90"/>
      <c r="V1431" s="91"/>
      <c r="W1431" s="92">
        <f t="shared" si="40"/>
        <v>0</v>
      </c>
      <c r="X1431" s="93">
        <f t="shared" si="41"/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 t="s">
        <v>48</v>
      </c>
      <c r="B1432" s="72" t="s">
        <v>62</v>
      </c>
      <c r="C1432" s="73" t="s">
        <v>50</v>
      </c>
      <c r="D1432" s="74" t="s">
        <v>337</v>
      </c>
      <c r="E1432" s="75" t="s">
        <v>2161</v>
      </c>
      <c r="F1432" s="76" t="s">
        <v>58</v>
      </c>
      <c r="G1432" s="77" t="s">
        <v>2164</v>
      </c>
      <c r="H1432" s="78" t="s">
        <v>405</v>
      </c>
      <c r="I1432" s="75" t="s">
        <v>405</v>
      </c>
      <c r="J1432" s="128">
        <v>2009</v>
      </c>
      <c r="K1432" s="80" t="s">
        <v>57</v>
      </c>
      <c r="L1432" s="81">
        <v>3</v>
      </c>
      <c r="M1432" s="82" t="s">
        <v>127</v>
      </c>
      <c r="N1432" s="83" t="s">
        <v>58</v>
      </c>
      <c r="O1432" s="84" t="s">
        <v>58</v>
      </c>
      <c r="P1432" s="85" t="s">
        <v>255</v>
      </c>
      <c r="Q1432" s="86" t="s">
        <v>2165</v>
      </c>
      <c r="R1432" s="87" t="s">
        <v>87</v>
      </c>
      <c r="S1432" s="88">
        <f t="shared" si="39"/>
        <v>229.16666666666669</v>
      </c>
      <c r="T1432" s="89">
        <v>275</v>
      </c>
      <c r="U1432" s="90"/>
      <c r="V1432" s="91"/>
      <c r="W1432" s="92">
        <f t="shared" si="40"/>
        <v>0</v>
      </c>
      <c r="X1432" s="93">
        <f t="shared" si="41"/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 t="s">
        <v>48</v>
      </c>
      <c r="B1433" s="72" t="s">
        <v>62</v>
      </c>
      <c r="C1433" s="73" t="s">
        <v>50</v>
      </c>
      <c r="D1433" s="74" t="s">
        <v>337</v>
      </c>
      <c r="E1433" s="75" t="s">
        <v>2161</v>
      </c>
      <c r="F1433" s="76" t="s">
        <v>58</v>
      </c>
      <c r="G1433" s="77" t="s">
        <v>340</v>
      </c>
      <c r="H1433" s="78" t="s">
        <v>2162</v>
      </c>
      <c r="I1433" s="75" t="s">
        <v>56</v>
      </c>
      <c r="J1433" s="128">
        <v>2015</v>
      </c>
      <c r="K1433" s="80" t="s">
        <v>57</v>
      </c>
      <c r="L1433" s="81">
        <v>3</v>
      </c>
      <c r="M1433" s="82" t="s">
        <v>127</v>
      </c>
      <c r="N1433" s="83" t="s">
        <v>58</v>
      </c>
      <c r="O1433" s="84" t="s">
        <v>58</v>
      </c>
      <c r="P1433" s="85" t="s">
        <v>738</v>
      </c>
      <c r="Q1433" s="86" t="s">
        <v>2163</v>
      </c>
      <c r="R1433" s="87" t="s">
        <v>87</v>
      </c>
      <c r="S1433" s="88">
        <f t="shared" si="39"/>
        <v>154.16666666666669</v>
      </c>
      <c r="T1433" s="89">
        <v>185</v>
      </c>
      <c r="U1433" s="90"/>
      <c r="V1433" s="91"/>
      <c r="W1433" s="92">
        <f t="shared" si="40"/>
        <v>0</v>
      </c>
      <c r="X1433" s="93">
        <f t="shared" si="41"/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 t="s">
        <v>48</v>
      </c>
      <c r="B1434" s="72" t="s">
        <v>49</v>
      </c>
      <c r="C1434" s="73" t="s">
        <v>50</v>
      </c>
      <c r="D1434" s="74" t="s">
        <v>137</v>
      </c>
      <c r="E1434" s="75" t="s">
        <v>519</v>
      </c>
      <c r="F1434" s="76" t="s">
        <v>58</v>
      </c>
      <c r="G1434" s="77" t="s">
        <v>520</v>
      </c>
      <c r="H1434" s="78" t="s">
        <v>1421</v>
      </c>
      <c r="I1434" s="75" t="s">
        <v>147</v>
      </c>
      <c r="J1434" s="128">
        <v>2007</v>
      </c>
      <c r="K1434" s="80" t="s">
        <v>335</v>
      </c>
      <c r="L1434" s="81">
        <v>1</v>
      </c>
      <c r="M1434" s="82" t="s">
        <v>127</v>
      </c>
      <c r="N1434" s="83" t="s">
        <v>58</v>
      </c>
      <c r="O1434" s="84" t="s">
        <v>73</v>
      </c>
      <c r="P1434" s="85" t="s">
        <v>781</v>
      </c>
      <c r="Q1434" s="86" t="s">
        <v>1422</v>
      </c>
      <c r="R1434" s="87" t="s">
        <v>61</v>
      </c>
      <c r="S1434" s="88">
        <f t="shared" si="39"/>
        <v>162.5</v>
      </c>
      <c r="T1434" s="89">
        <v>195</v>
      </c>
      <c r="U1434" s="90"/>
      <c r="V1434" s="91"/>
      <c r="W1434" s="92">
        <f t="shared" si="40"/>
        <v>0</v>
      </c>
      <c r="X1434" s="93">
        <f t="shared" si="41"/>
        <v>0</v>
      </c>
      <c r="Y1434" s="66"/>
      <c r="Z1434" s="94"/>
      <c r="AA1434" s="95"/>
      <c r="AB1434" s="96"/>
      <c r="AC1434" s="97"/>
    </row>
    <row r="1435" spans="1:29" ht="15.75" hidden="1" customHeight="1" x14ac:dyDescent="0.2">
      <c r="A1435" s="71" t="s">
        <v>48</v>
      </c>
      <c r="B1435" s="72" t="s">
        <v>49</v>
      </c>
      <c r="C1435" s="73" t="s">
        <v>50</v>
      </c>
      <c r="D1435" s="74" t="s">
        <v>137</v>
      </c>
      <c r="E1435" s="75" t="s">
        <v>519</v>
      </c>
      <c r="F1435" s="76" t="s">
        <v>58</v>
      </c>
      <c r="G1435" s="77" t="s">
        <v>520</v>
      </c>
      <c r="H1435" s="78" t="s">
        <v>521</v>
      </c>
      <c r="I1435" s="75" t="s">
        <v>56</v>
      </c>
      <c r="J1435" s="128">
        <v>2017</v>
      </c>
      <c r="K1435" s="80" t="s">
        <v>57</v>
      </c>
      <c r="L1435" s="81">
        <v>1</v>
      </c>
      <c r="M1435" s="82" t="s">
        <v>127</v>
      </c>
      <c r="N1435" s="83" t="s">
        <v>58</v>
      </c>
      <c r="O1435" s="84" t="s">
        <v>58</v>
      </c>
      <c r="P1435" s="85" t="s">
        <v>417</v>
      </c>
      <c r="Q1435" s="86" t="s">
        <v>522</v>
      </c>
      <c r="R1435" s="87" t="s">
        <v>87</v>
      </c>
      <c r="S1435" s="88">
        <f t="shared" si="39"/>
        <v>25</v>
      </c>
      <c r="T1435" s="89">
        <v>30</v>
      </c>
      <c r="U1435" s="90"/>
      <c r="V1435" s="91"/>
      <c r="W1435" s="92">
        <f t="shared" si="40"/>
        <v>0</v>
      </c>
      <c r="X1435" s="93">
        <f t="shared" si="41"/>
        <v>0</v>
      </c>
      <c r="Y1435" s="66"/>
      <c r="Z1435" s="94"/>
      <c r="AA1435" s="95"/>
      <c r="AB1435" s="96"/>
      <c r="AC1435" s="97"/>
    </row>
    <row r="1436" spans="1:29" ht="15.75" hidden="1" customHeight="1" x14ac:dyDescent="0.2">
      <c r="A1436" s="71" t="s">
        <v>48</v>
      </c>
      <c r="B1436" s="72" t="s">
        <v>49</v>
      </c>
      <c r="C1436" s="73" t="s">
        <v>50</v>
      </c>
      <c r="D1436" s="74" t="s">
        <v>137</v>
      </c>
      <c r="E1436" s="75" t="s">
        <v>519</v>
      </c>
      <c r="F1436" s="76" t="s">
        <v>58</v>
      </c>
      <c r="G1436" s="77" t="s">
        <v>1459</v>
      </c>
      <c r="H1436" s="78" t="s">
        <v>1421</v>
      </c>
      <c r="I1436" s="75" t="s">
        <v>147</v>
      </c>
      <c r="J1436" s="128">
        <v>1994</v>
      </c>
      <c r="K1436" s="80" t="s">
        <v>57</v>
      </c>
      <c r="L1436" s="81">
        <v>1</v>
      </c>
      <c r="M1436" s="82" t="s">
        <v>127</v>
      </c>
      <c r="N1436" s="83" t="s">
        <v>58</v>
      </c>
      <c r="O1436" s="84" t="s">
        <v>58</v>
      </c>
      <c r="P1436" s="85" t="s">
        <v>307</v>
      </c>
      <c r="Q1436" s="86" t="s">
        <v>1460</v>
      </c>
      <c r="R1436" s="87" t="s">
        <v>61</v>
      </c>
      <c r="S1436" s="88">
        <f t="shared" si="39"/>
        <v>58.333333333333336</v>
      </c>
      <c r="T1436" s="89">
        <v>70</v>
      </c>
      <c r="U1436" s="90"/>
      <c r="V1436" s="91"/>
      <c r="W1436" s="92">
        <f t="shared" si="40"/>
        <v>0</v>
      </c>
      <c r="X1436" s="93">
        <f t="shared" si="41"/>
        <v>0</v>
      </c>
      <c r="Y1436" s="66"/>
      <c r="Z1436" s="94"/>
      <c r="AA1436" s="95"/>
      <c r="AB1436" s="96"/>
      <c r="AC1436" s="97"/>
    </row>
    <row r="1437" spans="1:29" ht="15.75" hidden="1" customHeight="1" thickBot="1" x14ac:dyDescent="0.25">
      <c r="A1437" s="100" t="s">
        <v>48</v>
      </c>
      <c r="B1437" s="101" t="s">
        <v>62</v>
      </c>
      <c r="C1437" s="102" t="s">
        <v>50</v>
      </c>
      <c r="D1437" s="103" t="s">
        <v>137</v>
      </c>
      <c r="E1437" s="104" t="s">
        <v>519</v>
      </c>
      <c r="F1437" s="105" t="s">
        <v>58</v>
      </c>
      <c r="G1437" s="106" t="s">
        <v>523</v>
      </c>
      <c r="H1437" s="107" t="s">
        <v>524</v>
      </c>
      <c r="I1437" s="104" t="s">
        <v>56</v>
      </c>
      <c r="J1437" s="129">
        <v>2008</v>
      </c>
      <c r="K1437" s="108" t="s">
        <v>57</v>
      </c>
      <c r="L1437" s="109">
        <v>1</v>
      </c>
      <c r="M1437" s="110" t="s">
        <v>127</v>
      </c>
      <c r="N1437" s="111" t="s">
        <v>58</v>
      </c>
      <c r="O1437" s="112" t="s">
        <v>58</v>
      </c>
      <c r="P1437" s="113" t="s">
        <v>417</v>
      </c>
      <c r="Q1437" s="114" t="s">
        <v>525</v>
      </c>
      <c r="R1437" s="115" t="s">
        <v>87</v>
      </c>
      <c r="S1437" s="116">
        <f t="shared" si="39"/>
        <v>33.333333333333336</v>
      </c>
      <c r="T1437" s="117">
        <v>40</v>
      </c>
      <c r="U1437" s="118"/>
      <c r="V1437" s="119"/>
      <c r="W1437" s="120">
        <f t="shared" si="40"/>
        <v>0</v>
      </c>
      <c r="X1437" s="121">
        <f t="shared" si="41"/>
        <v>0</v>
      </c>
      <c r="Y1437" s="66"/>
      <c r="Z1437" s="94"/>
      <c r="AA1437" s="95"/>
      <c r="AB1437" s="96"/>
      <c r="AC1437" s="97"/>
    </row>
    <row r="1438" spans="1:29" ht="15.75" customHeight="1" x14ac:dyDescent="0.2">
      <c r="D1438" s="66"/>
      <c r="E1438" s="66"/>
      <c r="F1438" s="66"/>
      <c r="G1438" s="122"/>
      <c r="H1438" s="122"/>
      <c r="I1438" s="66"/>
      <c r="K1438" s="123"/>
      <c r="M1438" s="124"/>
      <c r="N1438" s="124"/>
      <c r="O1438" s="124"/>
      <c r="P1438" s="124"/>
      <c r="Q1438" s="125"/>
      <c r="R1438" s="125"/>
      <c r="S1438" s="126"/>
      <c r="T1438" s="127"/>
      <c r="U1438" s="122"/>
      <c r="V1438" s="3"/>
      <c r="W1438" s="3"/>
      <c r="X1438" s="3"/>
      <c r="Y1438" s="66"/>
      <c r="Z1438" s="123"/>
      <c r="AA1438" s="123"/>
      <c r="AB1438" s="123"/>
      <c r="AC1438" s="66"/>
    </row>
    <row r="1439" spans="1:29" ht="15.75" customHeight="1" x14ac:dyDescent="0.2">
      <c r="D1439" s="66"/>
      <c r="E1439" s="66"/>
      <c r="F1439" s="66"/>
      <c r="G1439" s="122"/>
      <c r="H1439" s="122"/>
      <c r="I1439" s="66"/>
      <c r="K1439" s="123"/>
      <c r="M1439" s="124"/>
      <c r="N1439" s="124"/>
      <c r="O1439" s="124"/>
      <c r="P1439" s="124"/>
      <c r="Q1439" s="125"/>
      <c r="R1439" s="125"/>
      <c r="S1439" s="126"/>
      <c r="T1439" s="127"/>
      <c r="U1439" s="122"/>
      <c r="V1439" s="3"/>
      <c r="W1439" s="3"/>
      <c r="X1439" s="3"/>
      <c r="Y1439" s="66"/>
      <c r="Z1439" s="123"/>
      <c r="AA1439" s="123"/>
      <c r="AB1439" s="123"/>
      <c r="AC1439" s="66"/>
    </row>
    <row r="1440" spans="1:29" ht="15.75" customHeight="1" x14ac:dyDescent="0.2">
      <c r="D1440" s="66"/>
      <c r="E1440" s="66"/>
      <c r="F1440" s="66"/>
      <c r="G1440" s="122"/>
      <c r="H1440" s="122"/>
      <c r="I1440" s="66"/>
      <c r="K1440" s="123"/>
      <c r="M1440" s="124"/>
      <c r="N1440" s="124"/>
      <c r="O1440" s="124"/>
      <c r="P1440" s="124"/>
      <c r="Q1440" s="125"/>
      <c r="R1440" s="125"/>
      <c r="S1440" s="126"/>
      <c r="T1440" s="127"/>
      <c r="U1440" s="122"/>
      <c r="V1440" s="3"/>
      <c r="W1440" s="3"/>
      <c r="X1440" s="3"/>
      <c r="Y1440" s="66"/>
      <c r="Z1440" s="123"/>
      <c r="AA1440" s="123"/>
      <c r="AB1440" s="123"/>
      <c r="AC1440" s="66"/>
    </row>
    <row r="1441" spans="4:29" ht="15.75" customHeight="1" x14ac:dyDescent="0.2">
      <c r="D1441" s="66"/>
      <c r="E1441" s="66"/>
      <c r="F1441" s="66"/>
      <c r="G1441" s="122"/>
      <c r="H1441" s="122"/>
      <c r="I1441" s="66"/>
      <c r="K1441" s="123"/>
      <c r="M1441" s="124"/>
      <c r="N1441" s="124"/>
      <c r="O1441" s="124"/>
      <c r="P1441" s="124"/>
      <c r="Q1441" s="125"/>
      <c r="R1441" s="125"/>
      <c r="S1441" s="126"/>
      <c r="T1441" s="127"/>
      <c r="U1441" s="122"/>
      <c r="V1441" s="3"/>
      <c r="W1441" s="3"/>
      <c r="X1441" s="3"/>
      <c r="Y1441" s="66"/>
      <c r="Z1441" s="123"/>
      <c r="AA1441" s="123"/>
      <c r="AB1441" s="123"/>
      <c r="AC1441" s="66"/>
    </row>
    <row r="1442" spans="4:29" ht="15.75" customHeight="1" x14ac:dyDescent="0.2">
      <c r="D1442" s="66"/>
      <c r="E1442" s="66"/>
      <c r="F1442" s="66"/>
      <c r="G1442" s="122"/>
      <c r="H1442" s="122"/>
      <c r="I1442" s="66"/>
      <c r="K1442" s="123"/>
      <c r="M1442" s="124"/>
      <c r="N1442" s="124"/>
      <c r="O1442" s="124"/>
      <c r="P1442" s="124"/>
      <c r="Q1442" s="125"/>
      <c r="R1442" s="125"/>
      <c r="S1442" s="126"/>
      <c r="T1442" s="127"/>
      <c r="U1442" s="122"/>
      <c r="V1442" s="3"/>
      <c r="W1442" s="3"/>
      <c r="X1442" s="3"/>
      <c r="Y1442" s="66"/>
      <c r="Z1442" s="123"/>
      <c r="AA1442" s="123"/>
      <c r="AB1442" s="123"/>
      <c r="AC1442" s="66"/>
    </row>
    <row r="1443" spans="4:29" ht="15.75" customHeight="1" x14ac:dyDescent="0.2">
      <c r="D1443" s="66"/>
      <c r="E1443" s="66"/>
      <c r="F1443" s="66"/>
      <c r="G1443" s="122"/>
      <c r="H1443" s="122"/>
      <c r="I1443" s="66"/>
      <c r="K1443" s="123"/>
      <c r="M1443" s="124"/>
      <c r="N1443" s="124"/>
      <c r="O1443" s="124"/>
      <c r="P1443" s="124"/>
      <c r="Q1443" s="125"/>
      <c r="R1443" s="125"/>
      <c r="S1443" s="126"/>
      <c r="T1443" s="127"/>
      <c r="U1443" s="122"/>
      <c r="V1443" s="3"/>
      <c r="W1443" s="3"/>
      <c r="X1443" s="3"/>
      <c r="Y1443" s="66"/>
      <c r="Z1443" s="123"/>
      <c r="AA1443" s="123"/>
      <c r="AB1443" s="123"/>
      <c r="AC1443" s="66"/>
    </row>
    <row r="1444" spans="4:29" ht="15.75" customHeight="1" x14ac:dyDescent="0.2">
      <c r="D1444" s="66"/>
      <c r="E1444" s="66"/>
      <c r="F1444" s="66"/>
      <c r="G1444" s="122"/>
      <c r="H1444" s="122"/>
      <c r="I1444" s="66"/>
      <c r="K1444" s="123"/>
      <c r="M1444" s="124"/>
      <c r="N1444" s="124"/>
      <c r="O1444" s="124"/>
      <c r="P1444" s="124"/>
      <c r="Q1444" s="125"/>
      <c r="R1444" s="125"/>
      <c r="S1444" s="126"/>
      <c r="T1444" s="127"/>
      <c r="U1444" s="122"/>
      <c r="V1444" s="3"/>
      <c r="W1444" s="3"/>
      <c r="X1444" s="3"/>
      <c r="Y1444" s="66"/>
      <c r="Z1444" s="123"/>
      <c r="AA1444" s="123"/>
      <c r="AB1444" s="123"/>
      <c r="AC1444" s="66"/>
    </row>
    <row r="1445" spans="4:29" ht="15.75" customHeight="1" x14ac:dyDescent="0.2">
      <c r="D1445" s="66"/>
      <c r="E1445" s="66"/>
      <c r="F1445" s="66"/>
      <c r="G1445" s="122"/>
      <c r="H1445" s="122"/>
      <c r="I1445" s="66"/>
      <c r="K1445" s="123"/>
      <c r="M1445" s="124"/>
      <c r="N1445" s="124"/>
      <c r="O1445" s="124"/>
      <c r="P1445" s="124"/>
      <c r="Q1445" s="125"/>
      <c r="R1445" s="125"/>
      <c r="S1445" s="126"/>
      <c r="T1445" s="127"/>
      <c r="U1445" s="122"/>
      <c r="V1445" s="3"/>
      <c r="W1445" s="3"/>
      <c r="X1445" s="3"/>
      <c r="Y1445" s="66"/>
      <c r="Z1445" s="123"/>
      <c r="AA1445" s="123"/>
      <c r="AB1445" s="123"/>
      <c r="AC1445" s="66"/>
    </row>
    <row r="1446" spans="4:29" ht="15.75" customHeight="1" x14ac:dyDescent="0.2">
      <c r="D1446" s="66"/>
      <c r="E1446" s="66"/>
      <c r="F1446" s="66"/>
      <c r="G1446" s="122"/>
      <c r="H1446" s="122"/>
      <c r="I1446" s="66"/>
      <c r="K1446" s="123"/>
      <c r="M1446" s="124"/>
      <c r="N1446" s="124"/>
      <c r="O1446" s="124"/>
      <c r="P1446" s="124"/>
      <c r="Q1446" s="125"/>
      <c r="R1446" s="125"/>
      <c r="S1446" s="126"/>
      <c r="T1446" s="127"/>
      <c r="U1446" s="122"/>
      <c r="V1446" s="3"/>
      <c r="W1446" s="3"/>
      <c r="X1446" s="3"/>
      <c r="Y1446" s="66"/>
      <c r="Z1446" s="123"/>
      <c r="AA1446" s="123"/>
      <c r="AB1446" s="123"/>
      <c r="AC1446" s="66"/>
    </row>
    <row r="1447" spans="4:29" ht="15.75" customHeight="1" x14ac:dyDescent="0.2">
      <c r="D1447" s="66"/>
      <c r="E1447" s="66"/>
      <c r="F1447" s="66"/>
      <c r="G1447" s="122"/>
      <c r="H1447" s="122"/>
      <c r="I1447" s="66"/>
      <c r="K1447" s="123"/>
      <c r="M1447" s="124"/>
      <c r="N1447" s="124"/>
      <c r="O1447" s="124"/>
      <c r="P1447" s="124"/>
      <c r="Q1447" s="125"/>
      <c r="R1447" s="125"/>
      <c r="S1447" s="126"/>
      <c r="T1447" s="127"/>
      <c r="U1447" s="122"/>
      <c r="V1447" s="3"/>
      <c r="W1447" s="3"/>
      <c r="X1447" s="3"/>
      <c r="Y1447" s="66"/>
      <c r="Z1447" s="123"/>
      <c r="AA1447" s="123"/>
      <c r="AB1447" s="123"/>
      <c r="AC1447" s="66"/>
    </row>
    <row r="1448" spans="4:29" ht="15.75" customHeight="1" x14ac:dyDescent="0.2">
      <c r="D1448" s="66"/>
      <c r="E1448" s="66"/>
      <c r="F1448" s="66"/>
      <c r="G1448" s="122"/>
      <c r="H1448" s="122"/>
      <c r="I1448" s="66"/>
      <c r="K1448" s="123"/>
      <c r="M1448" s="124"/>
      <c r="N1448" s="124"/>
      <c r="O1448" s="124"/>
      <c r="P1448" s="124"/>
      <c r="Q1448" s="125"/>
      <c r="R1448" s="125"/>
      <c r="S1448" s="126"/>
      <c r="T1448" s="127"/>
      <c r="U1448" s="122"/>
      <c r="V1448" s="3"/>
      <c r="W1448" s="3"/>
      <c r="X1448" s="3"/>
      <c r="Y1448" s="66"/>
      <c r="Z1448" s="123"/>
      <c r="AA1448" s="123"/>
      <c r="AB1448" s="123"/>
      <c r="AC1448" s="66"/>
    </row>
    <row r="1449" spans="4:29" ht="15.75" customHeight="1" x14ac:dyDescent="0.2">
      <c r="D1449" s="66"/>
      <c r="E1449" s="66"/>
      <c r="F1449" s="66"/>
      <c r="G1449" s="122"/>
      <c r="H1449" s="122"/>
      <c r="I1449" s="66"/>
      <c r="K1449" s="123"/>
      <c r="M1449" s="124"/>
      <c r="N1449" s="124"/>
      <c r="O1449" s="124"/>
      <c r="P1449" s="124"/>
      <c r="Q1449" s="125"/>
      <c r="R1449" s="125"/>
      <c r="S1449" s="126"/>
      <c r="T1449" s="127"/>
      <c r="U1449" s="122"/>
      <c r="V1449" s="3"/>
      <c r="W1449" s="3"/>
      <c r="X1449" s="3"/>
      <c r="Y1449" s="66"/>
      <c r="Z1449" s="123"/>
      <c r="AA1449" s="123"/>
      <c r="AB1449" s="123"/>
      <c r="AC1449" s="66"/>
    </row>
    <row r="1450" spans="4:29" ht="15.75" customHeight="1" x14ac:dyDescent="0.2">
      <c r="D1450" s="66"/>
      <c r="E1450" s="66"/>
      <c r="F1450" s="66"/>
      <c r="G1450" s="122"/>
      <c r="H1450" s="122"/>
      <c r="I1450" s="66"/>
      <c r="K1450" s="123"/>
      <c r="M1450" s="124"/>
      <c r="N1450" s="124"/>
      <c r="O1450" s="124"/>
      <c r="P1450" s="124"/>
      <c r="Q1450" s="125"/>
      <c r="R1450" s="125"/>
      <c r="S1450" s="126"/>
      <c r="T1450" s="127"/>
      <c r="U1450" s="122"/>
      <c r="V1450" s="3"/>
      <c r="W1450" s="3"/>
      <c r="X1450" s="3"/>
      <c r="Y1450" s="66"/>
      <c r="Z1450" s="123"/>
      <c r="AA1450" s="123"/>
      <c r="AB1450" s="123"/>
      <c r="AC1450" s="66"/>
    </row>
    <row r="1451" spans="4:29" ht="15.75" customHeight="1" x14ac:dyDescent="0.2">
      <c r="D1451" s="66"/>
      <c r="E1451" s="66"/>
      <c r="F1451" s="66"/>
      <c r="G1451" s="122"/>
      <c r="H1451" s="122"/>
      <c r="I1451" s="66"/>
      <c r="K1451" s="123"/>
      <c r="M1451" s="124"/>
      <c r="N1451" s="124"/>
      <c r="O1451" s="124"/>
      <c r="P1451" s="124"/>
      <c r="Q1451" s="125"/>
      <c r="R1451" s="125"/>
      <c r="S1451" s="126"/>
      <c r="T1451" s="127"/>
      <c r="U1451" s="122"/>
      <c r="V1451" s="3"/>
      <c r="W1451" s="3"/>
      <c r="X1451" s="3"/>
      <c r="Y1451" s="66"/>
      <c r="Z1451" s="123"/>
      <c r="AA1451" s="123"/>
      <c r="AB1451" s="123"/>
      <c r="AC1451" s="66"/>
    </row>
    <row r="1452" spans="4:29" ht="15.75" customHeight="1" x14ac:dyDescent="0.2">
      <c r="D1452" s="66"/>
      <c r="E1452" s="66"/>
      <c r="F1452" s="66"/>
      <c r="G1452" s="122"/>
      <c r="H1452" s="122"/>
      <c r="I1452" s="66"/>
      <c r="K1452" s="123"/>
      <c r="M1452" s="124"/>
      <c r="N1452" s="124"/>
      <c r="O1452" s="124"/>
      <c r="P1452" s="124"/>
      <c r="Q1452" s="125"/>
      <c r="R1452" s="125"/>
      <c r="S1452" s="126"/>
      <c r="T1452" s="127"/>
      <c r="U1452" s="122"/>
      <c r="V1452" s="3"/>
      <c r="W1452" s="3"/>
      <c r="X1452" s="3"/>
      <c r="Y1452" s="66"/>
      <c r="Z1452" s="123"/>
      <c r="AA1452" s="123"/>
      <c r="AB1452" s="123"/>
      <c r="AC1452" s="66"/>
    </row>
    <row r="1453" spans="4:29" ht="15.75" customHeight="1" x14ac:dyDescent="0.2">
      <c r="D1453" s="66"/>
      <c r="E1453" s="66"/>
      <c r="F1453" s="66"/>
      <c r="G1453" s="122"/>
      <c r="H1453" s="122"/>
      <c r="I1453" s="66"/>
      <c r="K1453" s="123"/>
      <c r="M1453" s="124"/>
      <c r="N1453" s="124"/>
      <c r="O1453" s="124"/>
      <c r="P1453" s="124"/>
      <c r="Q1453" s="125"/>
      <c r="R1453" s="125"/>
      <c r="S1453" s="126"/>
      <c r="T1453" s="127"/>
      <c r="U1453" s="122"/>
      <c r="V1453" s="3"/>
      <c r="W1453" s="3"/>
      <c r="X1453" s="3"/>
      <c r="Y1453" s="66"/>
      <c r="Z1453" s="123"/>
      <c r="AA1453" s="123"/>
      <c r="AB1453" s="123"/>
      <c r="AC1453" s="66"/>
    </row>
    <row r="1454" spans="4:29" ht="15.75" customHeight="1" x14ac:dyDescent="0.2">
      <c r="D1454" s="66"/>
      <c r="E1454" s="66"/>
      <c r="F1454" s="66"/>
      <c r="G1454" s="122"/>
      <c r="H1454" s="122"/>
      <c r="I1454" s="66"/>
      <c r="K1454" s="123"/>
      <c r="M1454" s="124"/>
      <c r="N1454" s="124"/>
      <c r="O1454" s="124"/>
      <c r="P1454" s="124"/>
      <c r="Q1454" s="125"/>
      <c r="R1454" s="125"/>
      <c r="S1454" s="126"/>
      <c r="T1454" s="127"/>
      <c r="U1454" s="122"/>
      <c r="V1454" s="3"/>
      <c r="W1454" s="3"/>
      <c r="X1454" s="3"/>
      <c r="Y1454" s="66"/>
      <c r="Z1454" s="123"/>
      <c r="AA1454" s="123"/>
      <c r="AB1454" s="123"/>
      <c r="AC1454" s="66"/>
    </row>
    <row r="1455" spans="4:29" ht="15.75" customHeight="1" x14ac:dyDescent="0.2">
      <c r="D1455" s="66"/>
      <c r="E1455" s="66"/>
      <c r="F1455" s="66"/>
      <c r="G1455" s="122"/>
      <c r="H1455" s="122"/>
      <c r="I1455" s="66"/>
      <c r="K1455" s="123"/>
      <c r="M1455" s="124"/>
      <c r="N1455" s="124"/>
      <c r="O1455" s="124"/>
      <c r="P1455" s="124"/>
      <c r="Q1455" s="125"/>
      <c r="R1455" s="125"/>
      <c r="S1455" s="126"/>
      <c r="T1455" s="127"/>
      <c r="U1455" s="122"/>
      <c r="V1455" s="3"/>
      <c r="W1455" s="3"/>
      <c r="X1455" s="3"/>
      <c r="Y1455" s="66"/>
      <c r="Z1455" s="123"/>
      <c r="AA1455" s="123"/>
      <c r="AB1455" s="123"/>
      <c r="AC1455" s="66"/>
    </row>
  </sheetData>
  <autoFilter ref="A13:X1437">
    <filterColumn colId="8">
      <filters>
        <filter val="Riesling"/>
      </filters>
    </filterColumn>
  </autoFilter>
  <sortState ref="D656:X1300">
    <sortCondition ref="D14:D1300"/>
    <sortCondition ref="E14:E1300"/>
    <sortCondition ref="G14:G1300"/>
    <sortCondition ref="H14:H1300"/>
    <sortCondition ref="J14:J1300"/>
  </sortState>
  <mergeCells count="33"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conditionalFormatting sqref="Q194">
    <cfRule type="duplicateValues" dxfId="2" priority="2"/>
  </conditionalFormatting>
  <conditionalFormatting sqref="Q194">
    <cfRule type="duplicateValues" dxfId="1" priority="3"/>
  </conditionalFormatting>
  <conditionalFormatting sqref="Q194">
    <cfRule type="duplicateValues" dxfId="0" priority="4"/>
  </conditionalFormatting>
  <dataValidations count="6">
    <dataValidation type="whole" allowBlank="1" showInputMessage="1" showErrorMessage="1" sqref="Z1:AA11 Z14:AA1455">
      <formula1>-500</formula1>
      <formula2>500</formula2>
    </dataValidation>
    <dataValidation type="list" allowBlank="1" showInputMessage="1" showErrorMessage="1" sqref="AB1:AB11 AB14:AB1455">
      <formula1>"VERKAUFT,ALTE PREISLISTE,FEHLBESTAND,ZUSTAND,BRUCH"</formula1>
      <formula2>0</formula2>
    </dataValidation>
    <dataValidation type="whole" allowBlank="1" showInputMessage="1" showErrorMessage="1" sqref="L14:L1437">
      <formula1>0</formula1>
      <formula2>1000</formula2>
    </dataValidation>
    <dataValidation type="list" allowBlank="1" showInputMessage="1" showErrorMessage="1" sqref="A14:A1437">
      <formula1>"Wein,Schaumwein,Fortfied,Spirituose"</formula1>
      <formula2>0</formula2>
    </dataValidation>
    <dataValidation type="list" allowBlank="1" showInputMessage="1" showErrorMessage="1" sqref="B14:B1437">
      <formula1>"weiß,rot,rosé,n.a."</formula1>
      <formula2>0</formula2>
    </dataValidation>
    <dataValidation type="list" allowBlank="1" showInputMessage="1" showErrorMessage="1" sqref="C14:C1437">
      <formula1>"trocken,süß,halbtrocken,n.a."</formula1>
      <formula2>0</formula2>
    </dataValidation>
  </dataValidations>
  <pageMargins left="0.75" right="0.75" top="1" bottom="1" header="0.51180555555555496" footer="0.51180555555555496"/>
  <pageSetup paperSize="9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2018-06-25T14:39:40Z</cp:lastPrinted>
  <dcterms:created xsi:type="dcterms:W3CDTF">2014-09-02T10:40:28Z</dcterms:created>
  <dcterms:modified xsi:type="dcterms:W3CDTF">2020-05-09T09:09:51Z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