
<file path=[Content_Types].xml><?xml version="1.0" encoding="utf-8"?>
<Types xmlns="http://schemas.openxmlformats.org/package/2006/content-types">
  <Default Extension="emf" ContentType="image/x-emf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0611"/>
  <workbookPr/>
  <mc:AlternateContent xmlns:mc="http://schemas.openxmlformats.org/markup-compatibility/2006">
    <mc:Choice Requires="x15">
      <x15ac:absPath xmlns:x15ac="http://schemas.microsoft.com/office/spreadsheetml/2010/11/ac" url="/Users/jn/Trinkreif Dropbox/Team-Ordner „Trinkreif“/preislisten trinkreif/"/>
    </mc:Choice>
  </mc:AlternateContent>
  <xr:revisionPtr revIDLastSave="0" documentId="13_ncr:1_{B08EF81E-931C-814D-8375-EB5FDB584E97}" xr6:coauthVersionLast="47" xr6:coauthVersionMax="47" xr10:uidLastSave="{00000000-0000-0000-0000-000000000000}"/>
  <bookViews>
    <workbookView xWindow="0" yWindow="500" windowWidth="28800" windowHeight="15840" tabRatio="500" xr2:uid="{00000000-000D-0000-FFFF-FFFF00000000}"/>
  </bookViews>
  <sheets>
    <sheet name="Sheet1" sheetId="1" r:id="rId1"/>
  </sheets>
  <definedNames>
    <definedName name="_xlnm.Print_Area" localSheetId="0">Sheet1!$A$2:$O$19</definedName>
  </definedNames>
  <calcPr calcId="191029"/>
  <extLst>
    <ext xmlns:x14="http://schemas.microsoft.com/office/spreadsheetml/2009/9/main" uri="{79F54976-1DA5-4618-B147-4CDE4B953A38}">
      <x14:workbookPr defaultImageDpi="32767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O9" i="1" l="1"/>
  <c r="N9" i="1" l="1"/>
  <c r="O10" i="1"/>
  <c r="O11" i="1"/>
  <c r="N11" i="1" s="1"/>
  <c r="O12" i="1"/>
  <c r="N12" i="1" s="1"/>
  <c r="O19" i="1"/>
  <c r="N19" i="1" s="1"/>
  <c r="O18" i="1"/>
  <c r="N18" i="1" s="1"/>
  <c r="O17" i="1"/>
  <c r="N17" i="1" s="1"/>
  <c r="O16" i="1"/>
  <c r="N16" i="1" s="1"/>
  <c r="O15" i="1"/>
  <c r="N15" i="1" s="1"/>
  <c r="O14" i="1"/>
  <c r="N14" i="1" s="1"/>
  <c r="O13" i="1"/>
  <c r="N13" i="1" s="1"/>
  <c r="M4" i="1"/>
  <c r="L4" i="1"/>
  <c r="K4" i="1"/>
  <c r="N10" i="1" l="1"/>
  <c r="N4" i="1" s="1"/>
  <c r="O4" i="1"/>
</calcChain>
</file>

<file path=xl/sharedStrings.xml><?xml version="1.0" encoding="utf-8"?>
<sst xmlns="http://schemas.openxmlformats.org/spreadsheetml/2006/main" count="117" uniqueCount="75">
  <si>
    <t>Weinglas</t>
  </si>
  <si>
    <t>Burgunder</t>
  </si>
  <si>
    <t>230 mm</t>
  </si>
  <si>
    <t>960 ml</t>
  </si>
  <si>
    <t>Bordeaux</t>
  </si>
  <si>
    <t>Universal</t>
  </si>
  <si>
    <t>Weisswein</t>
  </si>
  <si>
    <t>Karaffe</t>
  </si>
  <si>
    <t>Axium</t>
  </si>
  <si>
    <t>Mystique</t>
  </si>
  <si>
    <t>175 mm</t>
  </si>
  <si>
    <t>350 ml</t>
  </si>
  <si>
    <t>248 mm</t>
  </si>
  <si>
    <t>820 ml</t>
  </si>
  <si>
    <t>300 mm</t>
  </si>
  <si>
    <t>1600 ml</t>
  </si>
  <si>
    <t>204 mm</t>
  </si>
  <si>
    <t>185 mm</t>
  </si>
  <si>
    <t>1450 ml</t>
  </si>
  <si>
    <t>1900 ml</t>
  </si>
  <si>
    <t>Schüttkaraffe klein</t>
  </si>
  <si>
    <t>240 mm</t>
  </si>
  <si>
    <t>765 ml</t>
  </si>
  <si>
    <t>235 mm</t>
  </si>
  <si>
    <t>530 ml</t>
  </si>
  <si>
    <t>400 ml</t>
  </si>
  <si>
    <t>130 mm</t>
  </si>
  <si>
    <t>610 ml</t>
  </si>
  <si>
    <t>210 mm</t>
  </si>
  <si>
    <t>2600 ml</t>
  </si>
  <si>
    <t>Kategorie</t>
  </si>
  <si>
    <t>Glashöhe</t>
  </si>
  <si>
    <t>Füllmenge</t>
  </si>
  <si>
    <t xml:space="preserve">NAME &amp; RECHNUNGSADRESSE     </t>
  </si>
  <si>
    <t>SUMME BESTELLUNG</t>
  </si>
  <si>
    <t xml:space="preserve">TELEFON &amp; E-MAIL    </t>
  </si>
  <si>
    <t>GESAMT EXKL. MWST</t>
  </si>
  <si>
    <t>GESAMT INKL. MWST</t>
  </si>
  <si>
    <t xml:space="preserve">VERSAND / ABHOLUNG     </t>
  </si>
  <si>
    <t xml:space="preserve">LIEFERADRESSE / ANMERKUNGEN     </t>
  </si>
  <si>
    <t>BESTELLUNG</t>
  </si>
  <si>
    <t>Glas</t>
  </si>
  <si>
    <t>PRODUKT</t>
  </si>
  <si>
    <t>FOTO</t>
  </si>
  <si>
    <t>VERWENDUNG</t>
  </si>
  <si>
    <t>PREISE INKL. MWST</t>
  </si>
  <si>
    <t>1er</t>
  </si>
  <si>
    <t>2er</t>
  </si>
  <si>
    <t>6er</t>
  </si>
  <si>
    <t>Karaffe No. 25</t>
  </si>
  <si>
    <t>Karaffe No. 75</t>
  </si>
  <si>
    <t>Karaffe No. 150</t>
  </si>
  <si>
    <t>Schüttkaraffe gross</t>
  </si>
  <si>
    <t>Es gelten unsere AGB.</t>
  </si>
  <si>
    <t>trinkreif Premium Vintage Wine      Handels GmbH</t>
  </si>
  <si>
    <t>Tel. 01-9974145</t>
  </si>
  <si>
    <t>info@trinkreif.at</t>
  </si>
  <si>
    <t>ZALTO DENK'ART</t>
  </si>
  <si>
    <t>n.a.</t>
  </si>
  <si>
    <t xml:space="preserve"> 1er</t>
  </si>
  <si>
    <t xml:space="preserve"> 2er</t>
  </si>
  <si>
    <t xml:space="preserve"> 6er</t>
  </si>
  <si>
    <t>ANMERKUNGEN</t>
  </si>
  <si>
    <t>Gereifte, hochwertige Burgunder(weiß &amp; rot) / Grüner Veltliner "Grand Cru" / Piemont / Rhone-Süd / Blaufränkisch  - - - - -  persönliche Gravur pro Glas ab 
2,50 Euro inkl. MWSt</t>
  </si>
  <si>
    <t>Schwere, gereifte Weißweine / junger deutscher Riesling "Grand Cru" / Jahrgangschampagner / Syrah / Bordeaux / Neue Welt / Supertuscans  - - - - -  
persönliche Gravur pro Glas ab 
2,50 Euro inkl. MWSt</t>
  </si>
  <si>
    <t>Smaragde / Champagner / Sekt mit Jahrgang / deutscher Riesling gereift / sehr reifer Bordeaux &amp; Burgunder / österreichische Cuvees   - - - - -  persönliche Gravur pro Glas ab 
2,50 Euro inkl. MWSt</t>
  </si>
  <si>
    <t>Leichte, junge Weissweine / Sekt ohne Jahrgang / Bier   - - - - -  persönliche Gravur pro Glas ab 
2,50 Euro inkl. MWSt</t>
  </si>
  <si>
    <t>Klassische Einzelflaschen-Karaffe für Rotweine und Weissweine die viel Luft brauchen.   - - - - -  
persönliche Gravur pro Stück ab 
10,00 Euro inkl. MWSt</t>
  </si>
  <si>
    <t>Ideal für Rotweine, die viel Luft brauchen und Magnums, welche nach belüften nicht mehr gekühlt werden müssen/sollen. - - - - -  
persönliche Gravur pro Stück ab 
10,00 Euro inkl. MWSt</t>
  </si>
  <si>
    <t>Das Baby unten den Karaffen dient mehr als Nachfolger der Glaskännchen um ein Viertel zu servieren. - - - - - 
persönliche Gravur pro Stück ab 
10,00 Euro inkl. MWSt</t>
  </si>
  <si>
    <t>Schaumwein / Weine welche weiterhin gekühlt werden sollen (passt in Kühlmanschetten / Kühlschranktüre) - - - - -  
persönliche Gravur pro Stück ab 
10,00 Euro inkl. MWSt</t>
  </si>
  <si>
    <t>Ideal für Magnums, welche nach dem belüften gekühlt werden müssen/sollen. - - - - -  
persönliche Gravur pro Stück ab 
10,00 Euro inkl. MWSt</t>
  </si>
  <si>
    <t>Schüttkaraffe für Weinreste zur persönlichen Verwendung. Erhältlich in den Farben grau, grün und rot. - - - - -  
persönliche Gravur pro Stück ab 
10,00 Euro inkl. MWSt</t>
  </si>
  <si>
    <t>Schüttkaraffe für Weinreste im Tischformat. Erhältlich in den Farben grau, grün und rot. - - - - -  
persönliche Gravur pro Stück ab 
10,00 Euro inkl. MWSt</t>
  </si>
  <si>
    <t>STAND 22-06-2023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</si>
</sst>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64" formatCode="#,##0.00_ ;\-#,##0.00\ "/>
  </numFmts>
  <fonts count="17" x14ac:knownFonts="1"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29"/>
      <color theme="1"/>
      <name val="Calibri"/>
      <family val="2"/>
      <scheme val="minor"/>
    </font>
    <font>
      <b/>
      <sz val="38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name val="Calibri"/>
      <family val="2"/>
      <scheme val="minor"/>
    </font>
    <font>
      <sz val="16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sz val="8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FEC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4F058"/>
        <bgColor indexed="64"/>
      </patternFill>
    </fill>
    <fill>
      <patternFill patternType="solid">
        <fgColor theme="4" tint="0.79998168889431442"/>
        <bgColor indexed="64"/>
      </patternFill>
    </fill>
  </fills>
  <borders count="55">
    <border>
      <left/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rgb="FFFF0000"/>
      </left>
      <right/>
      <top style="medium">
        <color rgb="FFFF0000"/>
      </top>
      <bottom style="thin">
        <color rgb="FFFF0000"/>
      </bottom>
      <diagonal/>
    </border>
    <border>
      <left/>
      <right/>
      <top style="medium">
        <color rgb="FFFF0000"/>
      </top>
      <bottom style="thin">
        <color rgb="FFFF0000"/>
      </bottom>
      <diagonal/>
    </border>
    <border>
      <left/>
      <right style="medium">
        <color rgb="FFFF0000"/>
      </right>
      <top style="medium">
        <color rgb="FFFF0000"/>
      </top>
      <bottom style="thin">
        <color rgb="FFFF0000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rgb="FFFF0000"/>
      </left>
      <right/>
      <top style="thin">
        <color rgb="FFFF0000"/>
      </top>
      <bottom style="medium">
        <color rgb="FFFF0000"/>
      </bottom>
      <diagonal/>
    </border>
    <border>
      <left style="hair">
        <color auto="1"/>
      </left>
      <right style="hair">
        <color auto="1"/>
      </right>
      <top style="thin">
        <color rgb="FFFF0000"/>
      </top>
      <bottom style="medium">
        <color rgb="FFFF0000"/>
      </bottom>
      <diagonal/>
    </border>
    <border>
      <left/>
      <right style="medium">
        <color rgb="FFFF0000"/>
      </right>
      <top style="thin">
        <color rgb="FFFF0000"/>
      </top>
      <bottom style="medium">
        <color rgb="FFFF0000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rgb="FFFF0000"/>
      </left>
      <right/>
      <top style="medium">
        <color rgb="FFFF0000"/>
      </top>
      <bottom/>
      <diagonal/>
    </border>
    <border>
      <left style="hair">
        <color auto="1"/>
      </left>
      <right style="hair">
        <color auto="1"/>
      </right>
      <top style="medium">
        <color rgb="FFFF0000"/>
      </top>
      <bottom/>
      <diagonal/>
    </border>
    <border>
      <left/>
      <right style="medium">
        <color rgb="FFFF0000"/>
      </right>
      <top style="medium">
        <color rgb="FFFF0000"/>
      </top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rgb="FFFF0000"/>
      </left>
      <right/>
      <top/>
      <bottom style="medium">
        <color rgb="FFFF0000"/>
      </bottom>
      <diagonal/>
    </border>
    <border>
      <left style="hair">
        <color auto="1"/>
      </left>
      <right style="hair">
        <color auto="1"/>
      </right>
      <top/>
      <bottom style="medium">
        <color rgb="FFFF0000"/>
      </bottom>
      <diagonal/>
    </border>
    <border>
      <left/>
      <right style="medium">
        <color rgb="FFFF0000"/>
      </right>
      <top/>
      <bottom style="medium">
        <color rgb="FFFF0000"/>
      </bottom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/>
      <top style="thin">
        <color rgb="FFFF0000"/>
      </top>
      <bottom style="medium">
        <color rgb="FFFF0000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/>
      <top style="medium">
        <color rgb="FFFF0000"/>
      </top>
      <bottom/>
      <diagonal/>
    </border>
    <border>
      <left/>
      <right/>
      <top/>
      <bottom style="medium">
        <color rgb="FFFF0000"/>
      </bottom>
      <diagonal/>
    </border>
    <border>
      <left/>
      <right/>
      <top style="medium">
        <color rgb="FFFF0000"/>
      </top>
      <bottom style="thin">
        <color auto="1"/>
      </bottom>
      <diagonal/>
    </border>
    <border>
      <left/>
      <right style="medium">
        <color rgb="FFFF0000"/>
      </right>
      <top style="medium">
        <color rgb="FFFF0000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hair">
        <color auto="1"/>
      </left>
      <right style="medium">
        <color rgb="FFFF0000"/>
      </right>
      <top/>
      <bottom style="thin">
        <color auto="1"/>
      </bottom>
      <diagonal/>
    </border>
    <border>
      <left/>
      <right style="medium">
        <color rgb="FFFF0000"/>
      </right>
      <top style="thin">
        <color auto="1"/>
      </top>
      <bottom style="medium">
        <color auto="1"/>
      </bottom>
      <diagonal/>
    </border>
    <border>
      <left style="medium">
        <color rgb="FFFF0000"/>
      </left>
      <right/>
      <top style="medium">
        <color rgb="FFFF0000"/>
      </top>
      <bottom style="thin">
        <color auto="1"/>
      </bottom>
      <diagonal/>
    </border>
    <border>
      <left style="medium">
        <color rgb="FFFF0000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rgb="FFFF0000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rgb="FFFF0000"/>
      </left>
      <right style="thin">
        <color auto="1"/>
      </right>
      <top style="thin">
        <color auto="1"/>
      </top>
      <bottom style="medium">
        <color rgb="FFFF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rgb="FFFF0000"/>
      </bottom>
      <diagonal/>
    </border>
    <border>
      <left/>
      <right/>
      <top style="thin">
        <color auto="1"/>
      </top>
      <bottom style="medium">
        <color rgb="FFFF0000"/>
      </bottom>
      <diagonal/>
    </border>
    <border>
      <left style="hair">
        <color auto="1"/>
      </left>
      <right style="medium">
        <color rgb="FFFF0000"/>
      </right>
      <top style="thin">
        <color auto="1"/>
      </top>
      <bottom style="medium">
        <color rgb="FFFF0000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15" fillId="0" borderId="0" applyNumberFormat="0" applyFill="0" applyBorder="0" applyAlignment="0" applyProtection="0"/>
  </cellStyleXfs>
  <cellXfs count="99">
    <xf numFmtId="0" fontId="0" fillId="0" borderId="0" xfId="0"/>
    <xf numFmtId="0" fontId="0" fillId="0" borderId="0" xfId="0" applyAlignment="1">
      <alignment vertical="center"/>
    </xf>
    <xf numFmtId="0" fontId="2" fillId="0" borderId="2" xfId="0" applyFont="1" applyBorder="1" applyAlignment="1">
      <alignment horizontal="right" vertical="center"/>
    </xf>
    <xf numFmtId="0" fontId="4" fillId="0" borderId="0" xfId="0" applyFont="1" applyAlignment="1">
      <alignment horizontal="center" vertical="center"/>
    </xf>
    <xf numFmtId="0" fontId="2" fillId="0" borderId="10" xfId="0" applyFont="1" applyBorder="1" applyAlignment="1">
      <alignment horizontal="right" vertical="center"/>
    </xf>
    <xf numFmtId="0" fontId="2" fillId="4" borderId="14" xfId="0" applyFont="1" applyFill="1" applyBorder="1" applyAlignment="1">
      <alignment horizontal="center" vertical="center"/>
    </xf>
    <xf numFmtId="0" fontId="5" fillId="4" borderId="15" xfId="0" applyFont="1" applyFill="1" applyBorder="1" applyAlignment="1">
      <alignment horizontal="center" vertical="center" wrapText="1"/>
    </xf>
    <xf numFmtId="0" fontId="5" fillId="4" borderId="16" xfId="0" applyFont="1" applyFill="1" applyBorder="1" applyAlignment="1">
      <alignment horizontal="center" vertical="center" wrapText="1"/>
    </xf>
    <xf numFmtId="0" fontId="2" fillId="0" borderId="17" xfId="0" applyFont="1" applyBorder="1" applyAlignment="1">
      <alignment horizontal="right" vertical="center"/>
    </xf>
    <xf numFmtId="0" fontId="2" fillId="0" borderId="21" xfId="0" applyFont="1" applyBorder="1" applyAlignment="1">
      <alignment horizontal="right" vertical="center"/>
    </xf>
    <xf numFmtId="0" fontId="7" fillId="0" borderId="0" xfId="0" applyFont="1" applyAlignment="1">
      <alignment horizontal="left" vertical="center"/>
    </xf>
    <xf numFmtId="0" fontId="8" fillId="0" borderId="0" xfId="0" applyFont="1" applyAlignment="1">
      <alignment horizontal="right" vertical="center"/>
    </xf>
    <xf numFmtId="2" fontId="9" fillId="0" borderId="0" xfId="0" applyNumberFormat="1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12" fillId="0" borderId="0" xfId="0" applyFont="1" applyAlignment="1">
      <alignment vertical="center"/>
    </xf>
    <xf numFmtId="0" fontId="0" fillId="2" borderId="33" xfId="0" applyFill="1" applyBorder="1" applyAlignment="1">
      <alignment vertical="center"/>
    </xf>
    <xf numFmtId="0" fontId="2" fillId="2" borderId="35" xfId="0" applyFont="1" applyFill="1" applyBorder="1" applyAlignment="1">
      <alignment vertical="center"/>
    </xf>
    <xf numFmtId="0" fontId="4" fillId="0" borderId="12" xfId="0" applyFont="1" applyBorder="1" applyAlignment="1">
      <alignment horizontal="center" vertical="center"/>
    </xf>
    <xf numFmtId="0" fontId="2" fillId="4" borderId="39" xfId="0" applyFont="1" applyFill="1" applyBorder="1" applyAlignment="1">
      <alignment horizontal="center" vertical="center"/>
    </xf>
    <xf numFmtId="0" fontId="2" fillId="0" borderId="17" xfId="0" applyFont="1" applyBorder="1" applyAlignment="1">
      <alignment vertical="center"/>
    </xf>
    <xf numFmtId="0" fontId="2" fillId="0" borderId="40" xfId="0" applyFont="1" applyBorder="1" applyAlignment="1">
      <alignment vertical="center"/>
    </xf>
    <xf numFmtId="0" fontId="0" fillId="0" borderId="30" xfId="0" applyBorder="1" applyAlignment="1">
      <alignment vertical="center"/>
    </xf>
    <xf numFmtId="0" fontId="0" fillId="0" borderId="33" xfId="0" applyBorder="1" applyAlignment="1">
      <alignment vertical="center"/>
    </xf>
    <xf numFmtId="0" fontId="10" fillId="5" borderId="31" xfId="0" applyFont="1" applyFill="1" applyBorder="1" applyAlignment="1">
      <alignment horizontal="center" vertical="center"/>
    </xf>
    <xf numFmtId="43" fontId="13" fillId="6" borderId="45" xfId="0" applyNumberFormat="1" applyFont="1" applyFill="1" applyBorder="1" applyAlignment="1">
      <alignment horizontal="center" vertical="center"/>
    </xf>
    <xf numFmtId="43" fontId="10" fillId="3" borderId="46" xfId="0" applyNumberFormat="1" applyFont="1" applyFill="1" applyBorder="1" applyAlignment="1">
      <alignment horizontal="center" vertical="center"/>
    </xf>
    <xf numFmtId="0" fontId="5" fillId="4" borderId="47" xfId="0" applyFont="1" applyFill="1" applyBorder="1" applyAlignment="1">
      <alignment horizontal="center" vertical="center" wrapText="1"/>
    </xf>
    <xf numFmtId="0" fontId="2" fillId="4" borderId="35" xfId="0" applyFont="1" applyFill="1" applyBorder="1" applyAlignment="1">
      <alignment horizontal="center" vertical="center"/>
    </xf>
    <xf numFmtId="0" fontId="5" fillId="4" borderId="35" xfId="0" applyFont="1" applyFill="1" applyBorder="1" applyAlignment="1">
      <alignment horizontal="center" vertical="center" wrapText="1"/>
    </xf>
    <xf numFmtId="0" fontId="2" fillId="4" borderId="50" xfId="0" applyFont="1" applyFill="1" applyBorder="1" applyAlignment="1">
      <alignment horizontal="center" vertical="center"/>
    </xf>
    <xf numFmtId="0" fontId="10" fillId="5" borderId="49" xfId="0" applyFont="1" applyFill="1" applyBorder="1" applyAlignment="1">
      <alignment horizontal="center" vertical="center"/>
    </xf>
    <xf numFmtId="0" fontId="0" fillId="2" borderId="35" xfId="0" applyFill="1" applyBorder="1" applyAlignment="1">
      <alignment horizontal="center" vertical="center"/>
    </xf>
    <xf numFmtId="0" fontId="0" fillId="0" borderId="31" xfId="0" applyBorder="1" applyAlignment="1">
      <alignment horizontal="center" vertical="center"/>
    </xf>
    <xf numFmtId="0" fontId="0" fillId="0" borderId="35" xfId="0" applyBorder="1" applyAlignment="1">
      <alignment horizontal="center" vertical="center"/>
    </xf>
    <xf numFmtId="0" fontId="0" fillId="2" borderId="36" xfId="0" applyFill="1" applyBorder="1" applyAlignment="1">
      <alignment horizontal="center" vertical="center"/>
    </xf>
    <xf numFmtId="0" fontId="0" fillId="0" borderId="32" xfId="0" applyBorder="1" applyAlignment="1">
      <alignment horizontal="center" vertical="center"/>
    </xf>
    <xf numFmtId="0" fontId="0" fillId="0" borderId="36" xfId="0" applyBorder="1" applyAlignment="1">
      <alignment horizontal="center" vertical="center"/>
    </xf>
    <xf numFmtId="0" fontId="14" fillId="0" borderId="31" xfId="0" applyFont="1" applyBorder="1" applyAlignment="1">
      <alignment horizontal="left" vertical="center" wrapText="1"/>
    </xf>
    <xf numFmtId="0" fontId="2" fillId="4" borderId="15" xfId="0" applyFont="1" applyFill="1" applyBorder="1" applyAlignment="1">
      <alignment horizontal="center" vertical="center"/>
    </xf>
    <xf numFmtId="0" fontId="14" fillId="0" borderId="35" xfId="0" applyFont="1" applyBorder="1" applyAlignment="1">
      <alignment horizontal="left" vertical="center" wrapText="1"/>
    </xf>
    <xf numFmtId="0" fontId="4" fillId="0" borderId="47" xfId="0" applyFont="1" applyBorder="1" applyAlignment="1">
      <alignment horizontal="center" vertical="center"/>
    </xf>
    <xf numFmtId="0" fontId="10" fillId="5" borderId="51" xfId="0" applyFont="1" applyFill="1" applyBorder="1" applyAlignment="1">
      <alignment horizontal="center" vertical="center"/>
    </xf>
    <xf numFmtId="0" fontId="10" fillId="5" borderId="52" xfId="0" applyFont="1" applyFill="1" applyBorder="1" applyAlignment="1">
      <alignment horizontal="center" vertical="center"/>
    </xf>
    <xf numFmtId="43" fontId="13" fillId="6" borderId="53" xfId="0" applyNumberFormat="1" applyFont="1" applyFill="1" applyBorder="1" applyAlignment="1">
      <alignment horizontal="center" vertical="center"/>
    </xf>
    <xf numFmtId="43" fontId="10" fillId="3" borderId="54" xfId="0" applyNumberFormat="1" applyFont="1" applyFill="1" applyBorder="1" applyAlignment="1">
      <alignment horizontal="center" vertical="center"/>
    </xf>
    <xf numFmtId="164" fontId="2" fillId="2" borderId="33" xfId="1" applyNumberFormat="1" applyFont="1" applyFill="1" applyBorder="1" applyAlignment="1">
      <alignment horizontal="center" vertical="center"/>
    </xf>
    <xf numFmtId="164" fontId="2" fillId="2" borderId="35" xfId="1" applyNumberFormat="1" applyFont="1" applyFill="1" applyBorder="1" applyAlignment="1">
      <alignment horizontal="center" vertical="center"/>
    </xf>
    <xf numFmtId="164" fontId="2" fillId="2" borderId="36" xfId="1" applyNumberFormat="1" applyFont="1" applyFill="1" applyBorder="1" applyAlignment="1">
      <alignment horizontal="center" vertical="center"/>
    </xf>
    <xf numFmtId="164" fontId="2" fillId="3" borderId="30" xfId="0" applyNumberFormat="1" applyFont="1" applyFill="1" applyBorder="1" applyAlignment="1">
      <alignment horizontal="center" vertical="center"/>
    </xf>
    <xf numFmtId="164" fontId="2" fillId="3" borderId="31" xfId="0" applyNumberFormat="1" applyFont="1" applyFill="1" applyBorder="1" applyAlignment="1">
      <alignment horizontal="center" vertical="center"/>
    </xf>
    <xf numFmtId="164" fontId="2" fillId="3" borderId="32" xfId="0" applyNumberFormat="1" applyFont="1" applyFill="1" applyBorder="1" applyAlignment="1">
      <alignment horizontal="center" vertical="center"/>
    </xf>
    <xf numFmtId="164" fontId="2" fillId="3" borderId="33" xfId="0" applyNumberFormat="1" applyFont="1" applyFill="1" applyBorder="1" applyAlignment="1">
      <alignment horizontal="center" vertical="center"/>
    </xf>
    <xf numFmtId="0" fontId="0" fillId="0" borderId="23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0" fontId="2" fillId="5" borderId="19" xfId="0" applyFont="1" applyFill="1" applyBorder="1" applyAlignment="1">
      <alignment horizontal="center" vertical="center"/>
    </xf>
    <xf numFmtId="0" fontId="2" fillId="5" borderId="27" xfId="0" applyFont="1" applyFill="1" applyBorder="1" applyAlignment="1">
      <alignment horizontal="center" vertical="center"/>
    </xf>
    <xf numFmtId="0" fontId="2" fillId="5" borderId="41" xfId="0" applyFont="1" applyFill="1" applyBorder="1" applyAlignment="1">
      <alignment horizontal="center" vertical="center"/>
    </xf>
    <xf numFmtId="0" fontId="2" fillId="5" borderId="42" xfId="0" applyFont="1" applyFill="1" applyBorder="1" applyAlignment="1">
      <alignment horizontal="center" vertical="center"/>
    </xf>
    <xf numFmtId="0" fontId="5" fillId="2" borderId="29" xfId="0" applyFont="1" applyFill="1" applyBorder="1" applyAlignment="1">
      <alignment horizontal="center" vertical="center" wrapText="1"/>
    </xf>
    <xf numFmtId="0" fontId="5" fillId="2" borderId="34" xfId="0" applyFont="1" applyFill="1" applyBorder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15" fillId="0" borderId="0" xfId="2" applyBorder="1" applyAlignment="1">
      <alignment horizontal="center" vertical="center" wrapText="1"/>
    </xf>
    <xf numFmtId="0" fontId="2" fillId="4" borderId="48" xfId="0" applyFont="1" applyFill="1" applyBorder="1" applyAlignment="1">
      <alignment horizontal="center" vertical="center"/>
    </xf>
    <xf numFmtId="0" fontId="2" fillId="4" borderId="43" xfId="0" applyFont="1" applyFill="1" applyBorder="1" applyAlignment="1">
      <alignment horizontal="center" vertical="center"/>
    </xf>
    <xf numFmtId="0" fontId="2" fillId="4" borderId="44" xfId="0" applyFont="1" applyFill="1" applyBorder="1" applyAlignment="1">
      <alignment horizontal="center" vertical="center"/>
    </xf>
    <xf numFmtId="0" fontId="11" fillId="2" borderId="3" xfId="0" applyFont="1" applyFill="1" applyBorder="1" applyAlignment="1">
      <alignment horizontal="center" vertical="center"/>
    </xf>
    <xf numFmtId="0" fontId="11" fillId="2" borderId="29" xfId="0" applyFont="1" applyFill="1" applyBorder="1" applyAlignment="1">
      <alignment horizontal="center" vertical="center"/>
    </xf>
    <xf numFmtId="0" fontId="11" fillId="2" borderId="37" xfId="0" applyFont="1" applyFill="1" applyBorder="1" applyAlignment="1">
      <alignment horizontal="center" vertical="center"/>
    </xf>
    <xf numFmtId="0" fontId="2" fillId="2" borderId="38" xfId="0" applyFont="1" applyFill="1" applyBorder="1" applyAlignment="1">
      <alignment horizontal="center" vertical="center"/>
    </xf>
    <xf numFmtId="0" fontId="2" fillId="2" borderId="21" xfId="0" applyFont="1" applyFill="1" applyBorder="1" applyAlignment="1">
      <alignment horizontal="center" vertical="center"/>
    </xf>
    <xf numFmtId="0" fontId="2" fillId="2" borderId="3" xfId="0" applyFont="1" applyFill="1" applyBorder="1" applyAlignment="1">
      <alignment horizontal="center" vertical="center"/>
    </xf>
    <xf numFmtId="0" fontId="2" fillId="2" borderId="22" xfId="0" applyFont="1" applyFill="1" applyBorder="1" applyAlignment="1">
      <alignment horizontal="center" vertical="center"/>
    </xf>
    <xf numFmtId="0" fontId="2" fillId="2" borderId="29" xfId="0" applyFont="1" applyFill="1" applyBorder="1" applyAlignment="1">
      <alignment horizontal="center" vertical="center"/>
    </xf>
    <xf numFmtId="0" fontId="2" fillId="2" borderId="37" xfId="0" applyFont="1" applyFill="1" applyBorder="1" applyAlignment="1">
      <alignment horizontal="center" vertical="center"/>
    </xf>
    <xf numFmtId="0" fontId="0" fillId="0" borderId="0" xfId="0" applyAlignment="1">
      <alignment horizontal="right" vertical="center"/>
    </xf>
    <xf numFmtId="0" fontId="1" fillId="0" borderId="0" xfId="0" applyFont="1" applyAlignment="1">
      <alignment horizontal="right" vertical="center"/>
    </xf>
    <xf numFmtId="0" fontId="3" fillId="3" borderId="23" xfId="0" applyFont="1" applyFill="1" applyBorder="1" applyAlignment="1">
      <alignment horizontal="center" vertical="center"/>
    </xf>
    <xf numFmtId="0" fontId="3" fillId="3" borderId="24" xfId="0" applyFont="1" applyFill="1" applyBorder="1" applyAlignment="1">
      <alignment horizontal="center" vertical="center"/>
    </xf>
    <xf numFmtId="0" fontId="3" fillId="3" borderId="25" xfId="0" applyFont="1" applyFill="1" applyBorder="1" applyAlignment="1">
      <alignment horizontal="center" vertical="center"/>
    </xf>
    <xf numFmtId="0" fontId="3" fillId="3" borderId="4" xfId="0" applyFont="1" applyFill="1" applyBorder="1" applyAlignment="1">
      <alignment horizontal="center" vertical="center"/>
    </xf>
    <xf numFmtId="0" fontId="3" fillId="3" borderId="5" xfId="0" applyFont="1" applyFill="1" applyBorder="1" applyAlignment="1">
      <alignment horizontal="center" vertical="center"/>
    </xf>
    <xf numFmtId="0" fontId="3" fillId="3" borderId="6" xfId="0" applyFont="1" applyFill="1" applyBorder="1" applyAlignment="1">
      <alignment horizontal="center" vertical="center"/>
    </xf>
    <xf numFmtId="0" fontId="2" fillId="4" borderId="7" xfId="0" applyFont="1" applyFill="1" applyBorder="1" applyAlignment="1">
      <alignment horizontal="center" vertical="center"/>
    </xf>
    <xf numFmtId="0" fontId="2" fillId="4" borderId="8" xfId="0" applyFont="1" applyFill="1" applyBorder="1" applyAlignment="1">
      <alignment horizontal="center" vertical="center"/>
    </xf>
    <xf numFmtId="0" fontId="2" fillId="4" borderId="9" xfId="0" applyFont="1" applyFill="1" applyBorder="1" applyAlignment="1">
      <alignment horizontal="center" vertical="center"/>
    </xf>
    <xf numFmtId="0" fontId="3" fillId="3" borderId="11" xfId="0" applyFont="1" applyFill="1" applyBorder="1" applyAlignment="1">
      <alignment horizontal="center" vertical="center"/>
    </xf>
    <xf numFmtId="0" fontId="3" fillId="3" borderId="12" xfId="0" applyFont="1" applyFill="1" applyBorder="1" applyAlignment="1">
      <alignment horizontal="center" vertical="center"/>
    </xf>
    <xf numFmtId="0" fontId="3" fillId="3" borderId="13" xfId="0" applyFont="1" applyFill="1" applyBorder="1" applyAlignment="1">
      <alignment horizontal="center" vertical="center"/>
    </xf>
    <xf numFmtId="0" fontId="2" fillId="5" borderId="18" xfId="0" applyFont="1" applyFill="1" applyBorder="1" applyAlignment="1">
      <alignment horizontal="center" vertical="center"/>
    </xf>
    <xf numFmtId="0" fontId="2" fillId="5" borderId="26" xfId="0" applyFont="1" applyFill="1" applyBorder="1" applyAlignment="1">
      <alignment horizontal="center" vertical="center"/>
    </xf>
    <xf numFmtId="43" fontId="0" fillId="6" borderId="19" xfId="0" applyNumberFormat="1" applyFill="1" applyBorder="1" applyAlignment="1">
      <alignment horizontal="center" vertical="center"/>
    </xf>
    <xf numFmtId="43" fontId="0" fillId="6" borderId="27" xfId="0" applyNumberFormat="1" applyFill="1" applyBorder="1" applyAlignment="1">
      <alignment horizontal="center" vertical="center"/>
    </xf>
    <xf numFmtId="43" fontId="2" fillId="3" borderId="20" xfId="0" applyNumberFormat="1" applyFont="1" applyFill="1" applyBorder="1" applyAlignment="1">
      <alignment horizontal="center" vertical="center"/>
    </xf>
    <xf numFmtId="43" fontId="2" fillId="3" borderId="28" xfId="0" applyNumberFormat="1" applyFont="1" applyFill="1" applyBorder="1" applyAlignment="1">
      <alignment horizontal="center" vertical="center"/>
    </xf>
  </cellXfs>
  <cellStyles count="3">
    <cellStyle name="Komma" xfId="1" builtinId="3"/>
    <cellStyle name="Link" xfId="2" builtinId="8"/>
    <cellStyle name="Standard" xfId="0" builtinId="0"/>
  </cellStyles>
  <dxfs count="0"/>
  <tableStyles count="0" defaultTableStyle="TableStyleMedium9" defaultPivotStyle="PivotStyleMedium7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g"/><Relationship Id="rId3" Type="http://schemas.openxmlformats.org/officeDocument/2006/relationships/image" Target="../media/image3.jpg"/><Relationship Id="rId7" Type="http://schemas.openxmlformats.org/officeDocument/2006/relationships/image" Target="../media/image7.jpg"/><Relationship Id="rId12" Type="http://schemas.openxmlformats.org/officeDocument/2006/relationships/image" Target="../media/image12.jpg"/><Relationship Id="rId2" Type="http://schemas.openxmlformats.org/officeDocument/2006/relationships/image" Target="../media/image2.jpg"/><Relationship Id="rId1" Type="http://schemas.openxmlformats.org/officeDocument/2006/relationships/image" Target="../media/image1.emf"/><Relationship Id="rId6" Type="http://schemas.openxmlformats.org/officeDocument/2006/relationships/image" Target="../media/image6.jpg"/><Relationship Id="rId11" Type="http://schemas.openxmlformats.org/officeDocument/2006/relationships/image" Target="../media/image11.jpg"/><Relationship Id="rId5" Type="http://schemas.openxmlformats.org/officeDocument/2006/relationships/image" Target="../media/image5.jpg"/><Relationship Id="rId10" Type="http://schemas.openxmlformats.org/officeDocument/2006/relationships/image" Target="../media/image10.jpg"/><Relationship Id="rId4" Type="http://schemas.openxmlformats.org/officeDocument/2006/relationships/image" Target="../media/image4.jpg"/><Relationship Id="rId9" Type="http://schemas.openxmlformats.org/officeDocument/2006/relationships/image" Target="../media/image9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338746</xdr:colOff>
      <xdr:row>1</xdr:row>
      <xdr:rowOff>48926</xdr:rowOff>
    </xdr:from>
    <xdr:to>
      <xdr:col>2</xdr:col>
      <xdr:colOff>811395</xdr:colOff>
      <xdr:row>2</xdr:row>
      <xdr:rowOff>199779</xdr:rowOff>
    </xdr:to>
    <xdr:pic>
      <xdr:nvPicPr>
        <xdr:cNvPr id="2" name="Picture 1" descr="trinkreif_logo.eps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8746" y="476861"/>
          <a:ext cx="2998845" cy="523570"/>
        </a:xfrm>
        <a:prstGeom prst="rect">
          <a:avLst/>
        </a:prstGeom>
      </xdr:spPr>
    </xdr:pic>
    <xdr:clientData/>
  </xdr:twoCellAnchor>
  <xdr:twoCellAnchor editAs="oneCell">
    <xdr:from>
      <xdr:col>4</xdr:col>
      <xdr:colOff>263896</xdr:colOff>
      <xdr:row>8</xdr:row>
      <xdr:rowOff>115455</xdr:rowOff>
    </xdr:from>
    <xdr:to>
      <xdr:col>4</xdr:col>
      <xdr:colOff>1583376</xdr:colOff>
      <xdr:row>8</xdr:row>
      <xdr:rowOff>2094675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50130" y="3117273"/>
          <a:ext cx="1319480" cy="1979220"/>
        </a:xfrm>
        <a:prstGeom prst="rect">
          <a:avLst/>
        </a:prstGeom>
      </xdr:spPr>
    </xdr:pic>
    <xdr:clientData/>
  </xdr:twoCellAnchor>
  <xdr:twoCellAnchor editAs="oneCell">
    <xdr:from>
      <xdr:col>4</xdr:col>
      <xdr:colOff>230906</xdr:colOff>
      <xdr:row>9</xdr:row>
      <xdr:rowOff>65973</xdr:rowOff>
    </xdr:from>
    <xdr:to>
      <xdr:col>4</xdr:col>
      <xdr:colOff>1599867</xdr:colOff>
      <xdr:row>9</xdr:row>
      <xdr:rowOff>2119415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17140" y="5244934"/>
          <a:ext cx="1368961" cy="2053442"/>
        </a:xfrm>
        <a:prstGeom prst="rect">
          <a:avLst/>
        </a:prstGeom>
      </xdr:spPr>
    </xdr:pic>
    <xdr:clientData/>
  </xdr:twoCellAnchor>
  <xdr:twoCellAnchor editAs="oneCell">
    <xdr:from>
      <xdr:col>4</xdr:col>
      <xdr:colOff>230910</xdr:colOff>
      <xdr:row>10</xdr:row>
      <xdr:rowOff>56951</xdr:rowOff>
    </xdr:from>
    <xdr:to>
      <xdr:col>4</xdr:col>
      <xdr:colOff>1610664</xdr:colOff>
      <xdr:row>10</xdr:row>
      <xdr:rowOff>2126582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17144" y="7413055"/>
          <a:ext cx="1379754" cy="2069631"/>
        </a:xfrm>
        <a:prstGeom prst="rect">
          <a:avLst/>
        </a:prstGeom>
      </xdr:spPr>
    </xdr:pic>
    <xdr:clientData/>
  </xdr:twoCellAnchor>
  <xdr:twoCellAnchor editAs="oneCell">
    <xdr:from>
      <xdr:col>4</xdr:col>
      <xdr:colOff>193462</xdr:colOff>
      <xdr:row>11</xdr:row>
      <xdr:rowOff>131947</xdr:rowOff>
    </xdr:from>
    <xdr:to>
      <xdr:col>4</xdr:col>
      <xdr:colOff>1645209</xdr:colOff>
      <xdr:row>11</xdr:row>
      <xdr:rowOff>2309568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79696" y="9813635"/>
          <a:ext cx="1451747" cy="2177621"/>
        </a:xfrm>
        <a:prstGeom prst="rect">
          <a:avLst/>
        </a:prstGeom>
      </xdr:spPr>
    </xdr:pic>
    <xdr:clientData/>
  </xdr:twoCellAnchor>
  <xdr:twoCellAnchor editAs="oneCell">
    <xdr:from>
      <xdr:col>4</xdr:col>
      <xdr:colOff>131946</xdr:colOff>
      <xdr:row>12</xdr:row>
      <xdr:rowOff>32617</xdr:rowOff>
    </xdr:from>
    <xdr:to>
      <xdr:col>4</xdr:col>
      <xdr:colOff>1682181</xdr:colOff>
      <xdr:row>12</xdr:row>
      <xdr:rowOff>2127663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07924" y="11849139"/>
          <a:ext cx="1550235" cy="2095046"/>
        </a:xfrm>
        <a:prstGeom prst="rect">
          <a:avLst/>
        </a:prstGeom>
      </xdr:spPr>
    </xdr:pic>
    <xdr:clientData/>
  </xdr:twoCellAnchor>
  <xdr:twoCellAnchor editAs="oneCell">
    <xdr:from>
      <xdr:col>4</xdr:col>
      <xdr:colOff>157659</xdr:colOff>
      <xdr:row>13</xdr:row>
      <xdr:rowOff>82468</xdr:rowOff>
    </xdr:from>
    <xdr:to>
      <xdr:col>4</xdr:col>
      <xdr:colOff>1658801</xdr:colOff>
      <xdr:row>13</xdr:row>
      <xdr:rowOff>2111168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33637" y="14066272"/>
          <a:ext cx="1501142" cy="2028700"/>
        </a:xfrm>
        <a:prstGeom prst="rect">
          <a:avLst/>
        </a:prstGeom>
      </xdr:spPr>
    </xdr:pic>
    <xdr:clientData/>
  </xdr:twoCellAnchor>
  <xdr:twoCellAnchor editAs="oneCell">
    <xdr:from>
      <xdr:col>4</xdr:col>
      <xdr:colOff>125945</xdr:colOff>
      <xdr:row>14</xdr:row>
      <xdr:rowOff>49482</xdr:rowOff>
    </xdr:from>
    <xdr:to>
      <xdr:col>4</xdr:col>
      <xdr:colOff>1660161</xdr:colOff>
      <xdr:row>14</xdr:row>
      <xdr:rowOff>2122879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01923" y="16200569"/>
          <a:ext cx="1534216" cy="2073397"/>
        </a:xfrm>
        <a:prstGeom prst="rect">
          <a:avLst/>
        </a:prstGeom>
      </xdr:spPr>
    </xdr:pic>
    <xdr:clientData/>
  </xdr:twoCellAnchor>
  <xdr:twoCellAnchor editAs="oneCell">
    <xdr:from>
      <xdr:col>4</xdr:col>
      <xdr:colOff>164932</xdr:colOff>
      <xdr:row>15</xdr:row>
      <xdr:rowOff>85131</xdr:rowOff>
    </xdr:from>
    <xdr:to>
      <xdr:col>4</xdr:col>
      <xdr:colOff>1661716</xdr:colOff>
      <xdr:row>15</xdr:row>
      <xdr:rowOff>2107941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0910" y="18403501"/>
          <a:ext cx="1496784" cy="2022810"/>
        </a:xfrm>
        <a:prstGeom prst="rect">
          <a:avLst/>
        </a:prstGeom>
      </xdr:spPr>
    </xdr:pic>
    <xdr:clientData/>
  </xdr:twoCellAnchor>
  <xdr:twoCellAnchor editAs="oneCell">
    <xdr:from>
      <xdr:col>4</xdr:col>
      <xdr:colOff>181428</xdr:colOff>
      <xdr:row>16</xdr:row>
      <xdr:rowOff>152011</xdr:rowOff>
    </xdr:from>
    <xdr:to>
      <xdr:col>4</xdr:col>
      <xdr:colOff>1630477</xdr:colOff>
      <xdr:row>16</xdr:row>
      <xdr:rowOff>2325584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57406" y="20637663"/>
          <a:ext cx="1449049" cy="2173573"/>
        </a:xfrm>
        <a:prstGeom prst="rect">
          <a:avLst/>
        </a:prstGeom>
      </xdr:spPr>
    </xdr:pic>
    <xdr:clientData/>
  </xdr:twoCellAnchor>
  <xdr:twoCellAnchor editAs="oneCell">
    <xdr:from>
      <xdr:col>4</xdr:col>
      <xdr:colOff>75717</xdr:colOff>
      <xdr:row>18</xdr:row>
      <xdr:rowOff>82467</xdr:rowOff>
    </xdr:from>
    <xdr:to>
      <xdr:col>4</xdr:col>
      <xdr:colOff>1623717</xdr:colOff>
      <xdr:row>18</xdr:row>
      <xdr:rowOff>2134467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6004" t="14340" r="1126" b="-833"/>
        <a:stretch/>
      </xdr:blipFill>
      <xdr:spPr>
        <a:xfrm>
          <a:off x="4451695" y="25137358"/>
          <a:ext cx="1548000" cy="2052000"/>
        </a:xfrm>
        <a:prstGeom prst="rect">
          <a:avLst/>
        </a:prstGeom>
      </xdr:spPr>
    </xdr:pic>
    <xdr:clientData/>
  </xdr:twoCellAnchor>
  <xdr:twoCellAnchor editAs="oneCell">
    <xdr:from>
      <xdr:col>4</xdr:col>
      <xdr:colOff>148441</xdr:colOff>
      <xdr:row>17</xdr:row>
      <xdr:rowOff>182559</xdr:rowOff>
    </xdr:from>
    <xdr:to>
      <xdr:col>4</xdr:col>
      <xdr:colOff>1642013</xdr:colOff>
      <xdr:row>17</xdr:row>
      <xdr:rowOff>2090559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3854" b="1003"/>
        <a:stretch/>
      </xdr:blipFill>
      <xdr:spPr>
        <a:xfrm>
          <a:off x="4524419" y="22835494"/>
          <a:ext cx="1493572" cy="1908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mailto:info@trinkreif.at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O19"/>
  <sheetViews>
    <sheetView showGridLines="0" tabSelected="1" zoomScale="80" zoomScaleNormal="80" zoomScalePageLayoutView="92" workbookViewId="0">
      <selection activeCell="G2" sqref="G2:I2"/>
    </sheetView>
  </sheetViews>
  <sheetFormatPr baseColWidth="10" defaultRowHeight="16" x14ac:dyDescent="0.2"/>
  <cols>
    <col min="1" max="1" width="13.83203125" customWidth="1"/>
    <col min="2" max="2" width="19.33203125" customWidth="1"/>
    <col min="3" max="3" width="12.83203125" bestFit="1" customWidth="1"/>
    <col min="4" max="4" width="11.5" customWidth="1"/>
    <col min="5" max="5" width="23.5" customWidth="1"/>
    <col min="6" max="6" width="31.6640625" bestFit="1" customWidth="1"/>
    <col min="10" max="10" width="17.1640625" customWidth="1"/>
    <col min="11" max="11" width="8" customWidth="1"/>
    <col min="12" max="12" width="8.1640625" customWidth="1"/>
    <col min="13" max="13" width="7.83203125" customWidth="1"/>
  </cols>
  <sheetData>
    <row r="1" spans="1:15" ht="17" thickBot="1" x14ac:dyDescent="0.25"/>
    <row r="2" spans="1:15" s="1" customFormat="1" ht="29" customHeight="1" x14ac:dyDescent="0.2">
      <c r="D2" s="62" t="s">
        <v>54</v>
      </c>
      <c r="E2" s="63"/>
      <c r="F2" s="2" t="s">
        <v>33</v>
      </c>
      <c r="G2" s="84"/>
      <c r="H2" s="85"/>
      <c r="I2" s="86"/>
      <c r="J2" s="3"/>
      <c r="K2" s="87" t="s">
        <v>34</v>
      </c>
      <c r="L2" s="88"/>
      <c r="M2" s="88"/>
      <c r="N2" s="88"/>
      <c r="O2" s="89"/>
    </row>
    <row r="3" spans="1:15" s="1" customFormat="1" ht="31" customHeight="1" thickBot="1" x14ac:dyDescent="0.25">
      <c r="D3" s="64" t="s">
        <v>55</v>
      </c>
      <c r="E3" s="65"/>
      <c r="F3" s="4" t="s">
        <v>35</v>
      </c>
      <c r="G3" s="90"/>
      <c r="H3" s="91"/>
      <c r="I3" s="92"/>
      <c r="J3" s="3"/>
      <c r="K3" s="5" t="s">
        <v>46</v>
      </c>
      <c r="L3" s="39" t="s">
        <v>47</v>
      </c>
      <c r="M3" s="19" t="s">
        <v>48</v>
      </c>
      <c r="N3" s="6" t="s">
        <v>36</v>
      </c>
      <c r="O3" s="7" t="s">
        <v>37</v>
      </c>
    </row>
    <row r="4" spans="1:15" s="1" customFormat="1" ht="28" customHeight="1" x14ac:dyDescent="0.2">
      <c r="A4" s="55" t="s">
        <v>57</v>
      </c>
      <c r="B4" s="55"/>
      <c r="C4" s="55"/>
      <c r="D4" s="66" t="s">
        <v>56</v>
      </c>
      <c r="E4" s="65"/>
      <c r="F4" s="8" t="s">
        <v>38</v>
      </c>
      <c r="G4" s="90"/>
      <c r="H4" s="91"/>
      <c r="I4" s="92"/>
      <c r="J4" s="3"/>
      <c r="K4" s="93">
        <f>SUM(K9:K3493)</f>
        <v>0</v>
      </c>
      <c r="L4" s="56">
        <f>SUM(L9:L3493)</f>
        <v>0</v>
      </c>
      <c r="M4" s="58">
        <f>SUM(M9:M3493)</f>
        <v>0</v>
      </c>
      <c r="N4" s="95">
        <f>SUM(N9:N3493)</f>
        <v>0</v>
      </c>
      <c r="O4" s="97">
        <f>SUM(O9:O3493)</f>
        <v>0</v>
      </c>
    </row>
    <row r="5" spans="1:15" s="1" customFormat="1" ht="32" customHeight="1" thickBot="1" x14ac:dyDescent="0.25">
      <c r="A5" s="79" t="s">
        <v>74</v>
      </c>
      <c r="B5" s="80"/>
      <c r="D5" s="64" t="s">
        <v>53</v>
      </c>
      <c r="E5" s="65"/>
      <c r="F5" s="9" t="s">
        <v>39</v>
      </c>
      <c r="G5" s="81"/>
      <c r="H5" s="82"/>
      <c r="I5" s="83"/>
      <c r="J5" s="3"/>
      <c r="K5" s="94"/>
      <c r="L5" s="57"/>
      <c r="M5" s="59"/>
      <c r="N5" s="96"/>
      <c r="O5" s="98"/>
    </row>
    <row r="6" spans="1:15" s="1" customFormat="1" ht="14" customHeight="1" thickBot="1" x14ac:dyDescent="0.25">
      <c r="D6" s="10"/>
      <c r="E6" s="10"/>
      <c r="F6" s="11"/>
      <c r="G6" s="12"/>
      <c r="H6" s="13"/>
      <c r="I6" s="13"/>
      <c r="J6" s="3"/>
      <c r="K6" s="14"/>
      <c r="L6" s="14"/>
      <c r="M6" s="14"/>
      <c r="N6" s="14"/>
      <c r="O6" s="14"/>
    </row>
    <row r="7" spans="1:15" s="15" customFormat="1" ht="26.25" customHeight="1" x14ac:dyDescent="0.2">
      <c r="A7" s="70" t="s">
        <v>42</v>
      </c>
      <c r="B7" s="71"/>
      <c r="C7" s="71"/>
      <c r="D7" s="72"/>
      <c r="E7" s="73" t="s">
        <v>43</v>
      </c>
      <c r="F7" s="75" t="s">
        <v>44</v>
      </c>
      <c r="G7" s="75" t="s">
        <v>45</v>
      </c>
      <c r="H7" s="77"/>
      <c r="I7" s="78"/>
      <c r="J7" s="60" t="s">
        <v>62</v>
      </c>
      <c r="K7" s="67" t="s">
        <v>40</v>
      </c>
      <c r="L7" s="68"/>
      <c r="M7" s="68"/>
      <c r="N7" s="68"/>
      <c r="O7" s="69"/>
    </row>
    <row r="8" spans="1:15" s="1" customFormat="1" ht="41" customHeight="1" thickBot="1" x14ac:dyDescent="0.25">
      <c r="A8" s="16" t="s">
        <v>30</v>
      </c>
      <c r="B8" s="17" t="s">
        <v>41</v>
      </c>
      <c r="C8" s="32" t="s">
        <v>31</v>
      </c>
      <c r="D8" s="35" t="s">
        <v>32</v>
      </c>
      <c r="E8" s="74"/>
      <c r="F8" s="76"/>
      <c r="G8" s="46" t="s">
        <v>46</v>
      </c>
      <c r="H8" s="47" t="s">
        <v>47</v>
      </c>
      <c r="I8" s="48" t="s">
        <v>48</v>
      </c>
      <c r="J8" s="61"/>
      <c r="K8" s="30" t="s">
        <v>59</v>
      </c>
      <c r="L8" s="28" t="s">
        <v>60</v>
      </c>
      <c r="M8" s="28" t="s">
        <v>61</v>
      </c>
      <c r="N8" s="29" t="s">
        <v>36</v>
      </c>
      <c r="O8" s="27" t="s">
        <v>37</v>
      </c>
    </row>
    <row r="9" spans="1:15" s="1" customFormat="1" ht="171" customHeight="1" x14ac:dyDescent="0.2">
      <c r="A9" s="22" t="s">
        <v>0</v>
      </c>
      <c r="B9" s="38" t="s">
        <v>1</v>
      </c>
      <c r="C9" s="33" t="s">
        <v>2</v>
      </c>
      <c r="D9" s="36" t="s">
        <v>3</v>
      </c>
      <c r="E9" s="20"/>
      <c r="F9" s="54" t="s">
        <v>63</v>
      </c>
      <c r="G9" s="49">
        <v>51.1</v>
      </c>
      <c r="H9" s="50">
        <v>101</v>
      </c>
      <c r="I9" s="51">
        <v>299.39999999999998</v>
      </c>
      <c r="J9" s="18"/>
      <c r="K9" s="31"/>
      <c r="L9" s="24"/>
      <c r="M9" s="24"/>
      <c r="N9" s="25">
        <f t="shared" ref="N9:N19" si="0">O9/1.2</f>
        <v>0</v>
      </c>
      <c r="O9" s="26">
        <f>K9*G9+L9*H9+M9*I9</f>
        <v>0</v>
      </c>
    </row>
    <row r="10" spans="1:15" s="1" customFormat="1" ht="171" customHeight="1" x14ac:dyDescent="0.2">
      <c r="A10" s="22" t="s">
        <v>0</v>
      </c>
      <c r="B10" s="38" t="s">
        <v>4</v>
      </c>
      <c r="C10" s="33" t="s">
        <v>21</v>
      </c>
      <c r="D10" s="36" t="s">
        <v>22</v>
      </c>
      <c r="E10" s="20"/>
      <c r="F10" s="54" t="s">
        <v>64</v>
      </c>
      <c r="G10" s="49">
        <v>48.1</v>
      </c>
      <c r="H10" s="50">
        <v>95</v>
      </c>
      <c r="I10" s="51">
        <v>281.39999999999998</v>
      </c>
      <c r="J10" s="18"/>
      <c r="K10" s="31"/>
      <c r="L10" s="24"/>
      <c r="M10" s="24"/>
      <c r="N10" s="25">
        <f t="shared" si="0"/>
        <v>0</v>
      </c>
      <c r="O10" s="26">
        <f t="shared" ref="O10:O12" si="1">K10*G10+L10*H10+M10*I10</f>
        <v>0</v>
      </c>
    </row>
    <row r="11" spans="1:15" s="1" customFormat="1" ht="183" customHeight="1" x14ac:dyDescent="0.2">
      <c r="A11" s="22" t="s">
        <v>0</v>
      </c>
      <c r="B11" s="38" t="s">
        <v>5</v>
      </c>
      <c r="C11" s="33" t="s">
        <v>23</v>
      </c>
      <c r="D11" s="36" t="s">
        <v>24</v>
      </c>
      <c r="E11" s="20"/>
      <c r="F11" s="54" t="s">
        <v>65</v>
      </c>
      <c r="G11" s="49">
        <v>47.1</v>
      </c>
      <c r="H11" s="50">
        <v>93</v>
      </c>
      <c r="I11" s="51">
        <v>275.39999999999998</v>
      </c>
      <c r="J11" s="18"/>
      <c r="K11" s="31"/>
      <c r="L11" s="24"/>
      <c r="M11" s="24"/>
      <c r="N11" s="25">
        <f t="shared" si="0"/>
        <v>0</v>
      </c>
      <c r="O11" s="26">
        <f t="shared" si="1"/>
        <v>0</v>
      </c>
    </row>
    <row r="12" spans="1:15" s="1" customFormat="1" ht="187" customHeight="1" x14ac:dyDescent="0.2">
      <c r="A12" s="22" t="s">
        <v>0</v>
      </c>
      <c r="B12" s="38" t="s">
        <v>6</v>
      </c>
      <c r="C12" s="33" t="s">
        <v>2</v>
      </c>
      <c r="D12" s="36" t="s">
        <v>25</v>
      </c>
      <c r="E12" s="20"/>
      <c r="F12" s="54" t="s">
        <v>66</v>
      </c>
      <c r="G12" s="49">
        <v>46.1</v>
      </c>
      <c r="H12" s="50">
        <v>91</v>
      </c>
      <c r="I12" s="51">
        <v>269.39999999999998</v>
      </c>
      <c r="J12" s="18"/>
      <c r="K12" s="31"/>
      <c r="L12" s="24"/>
      <c r="M12" s="24"/>
      <c r="N12" s="25">
        <f t="shared" si="0"/>
        <v>0</v>
      </c>
      <c r="O12" s="26">
        <f t="shared" si="1"/>
        <v>0</v>
      </c>
    </row>
    <row r="13" spans="1:15" s="1" customFormat="1" ht="171" customHeight="1" x14ac:dyDescent="0.2">
      <c r="A13" s="22" t="s">
        <v>7</v>
      </c>
      <c r="B13" s="38" t="s">
        <v>8</v>
      </c>
      <c r="C13" s="33" t="s">
        <v>16</v>
      </c>
      <c r="D13" s="36" t="s">
        <v>18</v>
      </c>
      <c r="E13" s="20"/>
      <c r="F13" s="54" t="s">
        <v>67</v>
      </c>
      <c r="G13" s="49">
        <v>98.9</v>
      </c>
      <c r="H13" s="50" t="s">
        <v>58</v>
      </c>
      <c r="I13" s="51" t="s">
        <v>58</v>
      </c>
      <c r="J13" s="18"/>
      <c r="K13" s="31"/>
      <c r="L13" s="24" t="s">
        <v>58</v>
      </c>
      <c r="M13" s="24" t="s">
        <v>58</v>
      </c>
      <c r="N13" s="25">
        <f t="shared" si="0"/>
        <v>0</v>
      </c>
      <c r="O13" s="26">
        <f t="shared" ref="O13:O19" si="2">K13*G13</f>
        <v>0</v>
      </c>
    </row>
    <row r="14" spans="1:15" s="1" customFormat="1" ht="171" customHeight="1" x14ac:dyDescent="0.2">
      <c r="A14" s="22" t="s">
        <v>7</v>
      </c>
      <c r="B14" s="38" t="s">
        <v>9</v>
      </c>
      <c r="C14" s="33" t="s">
        <v>17</v>
      </c>
      <c r="D14" s="36" t="s">
        <v>19</v>
      </c>
      <c r="E14" s="20"/>
      <c r="F14" s="54" t="s">
        <v>68</v>
      </c>
      <c r="G14" s="49">
        <v>114.9</v>
      </c>
      <c r="H14" s="50" t="s">
        <v>58</v>
      </c>
      <c r="I14" s="51" t="s">
        <v>58</v>
      </c>
      <c r="J14" s="18"/>
      <c r="K14" s="31"/>
      <c r="L14" s="24" t="s">
        <v>58</v>
      </c>
      <c r="M14" s="24" t="s">
        <v>58</v>
      </c>
      <c r="N14" s="25">
        <f t="shared" si="0"/>
        <v>0</v>
      </c>
      <c r="O14" s="26">
        <f t="shared" si="2"/>
        <v>0</v>
      </c>
    </row>
    <row r="15" spans="1:15" s="1" customFormat="1" ht="171" customHeight="1" x14ac:dyDescent="0.2">
      <c r="A15" s="22" t="s">
        <v>7</v>
      </c>
      <c r="B15" s="38" t="s">
        <v>49</v>
      </c>
      <c r="C15" s="33" t="s">
        <v>10</v>
      </c>
      <c r="D15" s="36" t="s">
        <v>11</v>
      </c>
      <c r="E15" s="20"/>
      <c r="F15" s="54" t="s">
        <v>69</v>
      </c>
      <c r="G15" s="49">
        <v>45.9</v>
      </c>
      <c r="H15" s="50" t="s">
        <v>58</v>
      </c>
      <c r="I15" s="51" t="s">
        <v>58</v>
      </c>
      <c r="J15" s="18"/>
      <c r="K15" s="31"/>
      <c r="L15" s="24" t="s">
        <v>58</v>
      </c>
      <c r="M15" s="24" t="s">
        <v>58</v>
      </c>
      <c r="N15" s="25">
        <f t="shared" si="0"/>
        <v>0</v>
      </c>
      <c r="O15" s="26">
        <f t="shared" si="2"/>
        <v>0</v>
      </c>
    </row>
    <row r="16" spans="1:15" s="1" customFormat="1" ht="171" customHeight="1" x14ac:dyDescent="0.2">
      <c r="A16" s="22" t="s">
        <v>7</v>
      </c>
      <c r="B16" s="38" t="s">
        <v>50</v>
      </c>
      <c r="C16" s="33" t="s">
        <v>12</v>
      </c>
      <c r="D16" s="36" t="s">
        <v>13</v>
      </c>
      <c r="E16" s="20"/>
      <c r="F16" s="54" t="s">
        <v>70</v>
      </c>
      <c r="G16" s="49">
        <v>63.9</v>
      </c>
      <c r="H16" s="50" t="s">
        <v>58</v>
      </c>
      <c r="I16" s="51" t="s">
        <v>58</v>
      </c>
      <c r="J16" s="18"/>
      <c r="K16" s="31"/>
      <c r="L16" s="24" t="s">
        <v>58</v>
      </c>
      <c r="M16" s="24" t="s">
        <v>58</v>
      </c>
      <c r="N16" s="25">
        <f t="shared" si="0"/>
        <v>0</v>
      </c>
      <c r="O16" s="26">
        <f t="shared" si="2"/>
        <v>0</v>
      </c>
    </row>
    <row r="17" spans="1:15" s="1" customFormat="1" ht="189" customHeight="1" x14ac:dyDescent="0.2">
      <c r="A17" s="22" t="s">
        <v>7</v>
      </c>
      <c r="B17" s="38" t="s">
        <v>51</v>
      </c>
      <c r="C17" s="33" t="s">
        <v>14</v>
      </c>
      <c r="D17" s="36" t="s">
        <v>15</v>
      </c>
      <c r="E17" s="20"/>
      <c r="F17" s="54" t="s">
        <v>71</v>
      </c>
      <c r="G17" s="49">
        <v>79.900000000000006</v>
      </c>
      <c r="H17" s="50" t="s">
        <v>58</v>
      </c>
      <c r="I17" s="51" t="s">
        <v>58</v>
      </c>
      <c r="J17" s="18"/>
      <c r="K17" s="31"/>
      <c r="L17" s="24" t="s">
        <v>58</v>
      </c>
      <c r="M17" s="24" t="s">
        <v>58</v>
      </c>
      <c r="N17" s="25">
        <f t="shared" si="0"/>
        <v>0</v>
      </c>
      <c r="O17" s="26">
        <f t="shared" si="2"/>
        <v>0</v>
      </c>
    </row>
    <row r="18" spans="1:15" s="1" customFormat="1" ht="171" customHeight="1" thickBot="1" x14ac:dyDescent="0.25">
      <c r="A18" s="22" t="s">
        <v>7</v>
      </c>
      <c r="B18" s="38" t="s">
        <v>20</v>
      </c>
      <c r="C18" s="33" t="s">
        <v>26</v>
      </c>
      <c r="D18" s="36" t="s">
        <v>27</v>
      </c>
      <c r="E18" s="20"/>
      <c r="F18" s="53" t="s">
        <v>72</v>
      </c>
      <c r="G18" s="49">
        <v>50.9</v>
      </c>
      <c r="H18" s="50" t="s">
        <v>58</v>
      </c>
      <c r="I18" s="51" t="s">
        <v>58</v>
      </c>
      <c r="J18" s="18"/>
      <c r="K18" s="31"/>
      <c r="L18" s="24" t="s">
        <v>58</v>
      </c>
      <c r="M18" s="24" t="s">
        <v>58</v>
      </c>
      <c r="N18" s="25">
        <f t="shared" si="0"/>
        <v>0</v>
      </c>
      <c r="O18" s="26">
        <f t="shared" si="2"/>
        <v>0</v>
      </c>
    </row>
    <row r="19" spans="1:15" s="1" customFormat="1" ht="171" customHeight="1" thickBot="1" x14ac:dyDescent="0.25">
      <c r="A19" s="23" t="s">
        <v>7</v>
      </c>
      <c r="B19" s="40" t="s">
        <v>52</v>
      </c>
      <c r="C19" s="34" t="s">
        <v>28</v>
      </c>
      <c r="D19" s="37" t="s">
        <v>29</v>
      </c>
      <c r="E19" s="21"/>
      <c r="F19" s="53" t="s">
        <v>73</v>
      </c>
      <c r="G19" s="52">
        <v>81.900000000000006</v>
      </c>
      <c r="H19" s="50" t="s">
        <v>58</v>
      </c>
      <c r="I19" s="51" t="s">
        <v>58</v>
      </c>
      <c r="J19" s="41"/>
      <c r="K19" s="42"/>
      <c r="L19" s="43" t="s">
        <v>58</v>
      </c>
      <c r="M19" s="43" t="s">
        <v>58</v>
      </c>
      <c r="N19" s="44">
        <f t="shared" si="0"/>
        <v>0</v>
      </c>
      <c r="O19" s="45">
        <f t="shared" si="2"/>
        <v>0</v>
      </c>
    </row>
  </sheetData>
  <mergeCells count="22">
    <mergeCell ref="K2:O2"/>
    <mergeCell ref="G3:I3"/>
    <mergeCell ref="G4:I4"/>
    <mergeCell ref="K4:K5"/>
    <mergeCell ref="N4:N5"/>
    <mergeCell ref="O4:O5"/>
    <mergeCell ref="A4:C4"/>
    <mergeCell ref="L4:L5"/>
    <mergeCell ref="M4:M5"/>
    <mergeCell ref="J7:J8"/>
    <mergeCell ref="D2:E2"/>
    <mergeCell ref="D3:E3"/>
    <mergeCell ref="D5:E5"/>
    <mergeCell ref="D4:E4"/>
    <mergeCell ref="K7:O7"/>
    <mergeCell ref="A7:D7"/>
    <mergeCell ref="E7:E8"/>
    <mergeCell ref="F7:F8"/>
    <mergeCell ref="G7:I7"/>
    <mergeCell ref="A5:B5"/>
    <mergeCell ref="G5:I5"/>
    <mergeCell ref="G2:I2"/>
  </mergeCells>
  <phoneticPr fontId="16" type="noConversion"/>
  <hyperlinks>
    <hyperlink ref="D4" r:id="rId1" xr:uid="{00000000-0004-0000-0000-000000000000}"/>
  </hyperlinks>
  <printOptions horizontalCentered="1"/>
  <pageMargins left="0.25" right="0.25" top="0.75" bottom="0.75" header="0.3" footer="0.3"/>
  <pageSetup paperSize="9" scale="64" fitToHeight="4" orientation="landscape" horizontalDpi="0" verticalDpi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Macintosh Excel</Application>
  <DocSecurity>0</DocSecurity>
  <ScaleCrop>false</ScaleCrop>
  <HeadingPairs>
    <vt:vector size="4" baseType="variant">
      <vt:variant>
        <vt:lpstr>Arbeitsblätter</vt:lpstr>
      </vt:variant>
      <vt:variant>
        <vt:i4>1</vt:i4>
      </vt:variant>
      <vt:variant>
        <vt:lpstr>Benannte Bereiche</vt:lpstr>
      </vt:variant>
      <vt:variant>
        <vt:i4>1</vt:i4>
      </vt:variant>
    </vt:vector>
  </HeadingPairs>
  <TitlesOfParts>
    <vt:vector size="2" baseType="lpstr">
      <vt:lpstr>Sheet1</vt:lpstr>
      <vt:lpstr>Sheet1!Druckbereich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Julius Neubauer</cp:lastModifiedBy>
  <cp:lastPrinted>2023-06-22T08:17:29Z</cp:lastPrinted>
  <dcterms:created xsi:type="dcterms:W3CDTF">2019-05-19T08:31:28Z</dcterms:created>
  <dcterms:modified xsi:type="dcterms:W3CDTF">2023-06-22T08:17:31Z</dcterms:modified>
</cp:coreProperties>
</file>